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 activeTab="1"/>
  </bookViews>
  <sheets>
    <sheet name="胶袋贴纸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Sheet1!$A$1:$L$11</definedName>
    <definedName name="_xlnm.Print_Area" localSheetId="0">胶袋贴纸!$A$34:$L$54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8"/>
  <c r="H8" s="1"/>
  <c r="H7"/>
  <c r="G7"/>
  <c r="G8" i="7"/>
  <c r="H8" s="1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28"/>
  <c r="H28" s="1"/>
  <c r="G29"/>
  <c r="H29" s="1"/>
  <c r="G30"/>
  <c r="H30" s="1"/>
  <c r="G31"/>
  <c r="H31" s="1"/>
  <c r="G32"/>
  <c r="H32" s="1"/>
  <c r="G34"/>
  <c r="H34" s="1"/>
  <c r="G35"/>
  <c r="H35" s="1"/>
  <c r="G36"/>
  <c r="H36" s="1"/>
  <c r="G37"/>
  <c r="H37" s="1"/>
  <c r="G38"/>
  <c r="H38" s="1"/>
  <c r="G39"/>
  <c r="H39" s="1"/>
  <c r="G40"/>
  <c r="H40" s="1"/>
  <c r="G41"/>
  <c r="H41" s="1"/>
  <c r="G42"/>
  <c r="H42" s="1"/>
  <c r="G43"/>
  <c r="H43" s="1"/>
  <c r="G44"/>
  <c r="H44" s="1"/>
  <c r="G45"/>
  <c r="H45" s="1"/>
  <c r="G46"/>
  <c r="H46" s="1"/>
  <c r="G47"/>
  <c r="H47" s="1"/>
  <c r="G49"/>
  <c r="H49" s="1"/>
  <c r="G50"/>
  <c r="H50" s="1"/>
  <c r="G51"/>
  <c r="H51" s="1"/>
  <c r="H53"/>
  <c r="G54"/>
  <c r="H54" s="1"/>
  <c r="H7"/>
  <c r="G7"/>
  <c r="F52"/>
  <c r="F48"/>
  <c r="F33"/>
  <c r="F11"/>
</calcChain>
</file>

<file path=xl/sharedStrings.xml><?xml version="1.0" encoding="utf-8"?>
<sst xmlns="http://schemas.openxmlformats.org/spreadsheetml/2006/main" count="147" uniqueCount="102">
  <si>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</si>
  <si>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</si>
  <si>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</si>
  <si>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</si>
  <si>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</si>
  <si>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</si>
  <si>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</si>
  <si>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</si>
  <si>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</si>
  <si>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</si>
  <si>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</si>
  <si>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</si>
  <si>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</si>
  <si>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</si>
  <si>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</si>
  <si>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</si>
  <si>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7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</si>
  <si>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7" type="noConversion"/>
  </si>
  <si>
    <t>一箱</t>
    <phoneticPr fontId="17" type="noConversion"/>
  </si>
  <si>
    <t xml:space="preserve">ORDER NR </t>
    <phoneticPr fontId="17" type="noConversion"/>
  </si>
  <si>
    <t>Item Code</t>
    <phoneticPr fontId="17" type="noConversion"/>
  </si>
  <si>
    <t xml:space="preserve">ARTICLE </t>
    <phoneticPr fontId="17" type="noConversion"/>
  </si>
  <si>
    <t>Colour</t>
    <phoneticPr fontId="17" type="noConversion"/>
  </si>
  <si>
    <t>订单号</t>
    <phoneticPr fontId="17" type="noConversion"/>
  </si>
  <si>
    <t>产品规格</t>
    <phoneticPr fontId="17" type="noConversion"/>
  </si>
  <si>
    <t>款号</t>
    <phoneticPr fontId="17" type="noConversion"/>
  </si>
  <si>
    <t>号型</t>
    <rPh sb="0" eb="1">
      <t>hao xing</t>
    </rPh>
    <phoneticPr fontId="17" type="noConversion"/>
  </si>
  <si>
    <r>
      <rPr>
        <b/>
        <sz val="10"/>
        <rFont val="Arial Unicode MS"/>
        <family val="2"/>
        <charset val="134"/>
      </rPr>
      <t>订单数</t>
    </r>
  </si>
  <si>
    <t>颜色</t>
    <phoneticPr fontId="17" type="noConversion"/>
  </si>
  <si>
    <t xml:space="preserve">河北省保定市涿州市开发区兴农路1号，启格服饰，张经理，17732664663
</t>
    <phoneticPr fontId="14" type="noConversion"/>
  </si>
  <si>
    <t>SF 1528225137329</t>
    <phoneticPr fontId="14" type="noConversion"/>
  </si>
  <si>
    <t xml:space="preserve">NT467AP10      </t>
  </si>
  <si>
    <t>BLKBTY</t>
  </si>
  <si>
    <t>0196202825753</t>
    <phoneticPr fontId="21" type="noConversion"/>
  </si>
  <si>
    <t>LCNTWH</t>
  </si>
  <si>
    <t>0196202825760</t>
    <phoneticPr fontId="21" type="noConversion"/>
  </si>
  <si>
    <t>NT447AP10</t>
  </si>
  <si>
    <t>0196202849223</t>
    <phoneticPr fontId="21" type="noConversion"/>
  </si>
  <si>
    <t>0196202849216</t>
    <phoneticPr fontId="21" type="noConversion"/>
  </si>
  <si>
    <t>NT467AP10</t>
    <phoneticPr fontId="21" type="noConversion"/>
  </si>
  <si>
    <t xml:space="preserve"> BLACK BEAUTY</t>
    <phoneticPr fontId="21" type="noConversion"/>
  </si>
  <si>
    <t>196202785149</t>
    <phoneticPr fontId="21" type="noConversion"/>
  </si>
  <si>
    <t>196202785156</t>
    <phoneticPr fontId="21" type="noConversion"/>
  </si>
  <si>
    <t>196202785163</t>
    <phoneticPr fontId="21" type="noConversion"/>
  </si>
  <si>
    <t>196202785170</t>
    <phoneticPr fontId="21" type="noConversion"/>
  </si>
  <si>
    <t>196202785187</t>
    <phoneticPr fontId="21" type="noConversion"/>
  </si>
  <si>
    <t>196202785194</t>
    <phoneticPr fontId="21" type="noConversion"/>
  </si>
  <si>
    <t>196202785200</t>
    <phoneticPr fontId="21" type="noConversion"/>
  </si>
  <si>
    <t>LUCENT WHITE</t>
    <phoneticPr fontId="21" type="noConversion"/>
  </si>
  <si>
    <t>196202785217</t>
    <phoneticPr fontId="21" type="noConversion"/>
  </si>
  <si>
    <t>196202785224</t>
    <phoneticPr fontId="21" type="noConversion"/>
  </si>
  <si>
    <t>196202785231</t>
  </si>
  <si>
    <t>196202785248</t>
  </si>
  <si>
    <t xml:space="preserve"> 196202785255</t>
  </si>
  <si>
    <t>196202785262</t>
  </si>
  <si>
    <t>196202785279</t>
  </si>
  <si>
    <t xml:space="preserve">NT447AP10 </t>
    <phoneticPr fontId="21" type="noConversion"/>
  </si>
  <si>
    <t>NT447AP10</t>
    <phoneticPr fontId="21" type="noConversion"/>
  </si>
  <si>
    <t xml:space="preserve"> 196202821885</t>
    <phoneticPr fontId="21" type="noConversion"/>
  </si>
  <si>
    <t>196202821892</t>
    <phoneticPr fontId="21" type="noConversion"/>
  </si>
  <si>
    <t>196202821908</t>
    <phoneticPr fontId="21" type="noConversion"/>
  </si>
  <si>
    <t xml:space="preserve"> 196202821915</t>
    <phoneticPr fontId="21" type="noConversion"/>
  </si>
  <si>
    <t>196202821922</t>
    <phoneticPr fontId="21" type="noConversion"/>
  </si>
  <si>
    <t>196202821939</t>
    <phoneticPr fontId="21" type="noConversion"/>
  </si>
  <si>
    <t>196202821946</t>
    <phoneticPr fontId="21" type="noConversion"/>
  </si>
  <si>
    <t xml:space="preserve"> 196202821816</t>
  </si>
  <si>
    <t>196202821823</t>
  </si>
  <si>
    <t>196202821830</t>
  </si>
  <si>
    <t>196202821847</t>
  </si>
  <si>
    <t>196202821854</t>
  </si>
  <si>
    <t xml:space="preserve"> 196202821861</t>
  </si>
  <si>
    <t>196202821878</t>
  </si>
  <si>
    <r>
      <t>30*60 GTIN</t>
    </r>
    <r>
      <rPr>
        <b/>
        <sz val="11"/>
        <color indexed="8"/>
        <rFont val="宋体"/>
        <family val="3"/>
        <charset val="134"/>
      </rPr>
      <t>贴纸</t>
    </r>
    <phoneticPr fontId="14" type="noConversion"/>
  </si>
  <si>
    <t xml:space="preserve">P24010343 // S24010212          </t>
    <phoneticPr fontId="14" type="noConversion"/>
  </si>
  <si>
    <t xml:space="preserve">25*50  </t>
    <phoneticPr fontId="14" type="noConversion"/>
  </si>
  <si>
    <t>NT467AP10P</t>
  </si>
  <si>
    <t>BLACKBEAUTY/LUCENTWHITE</t>
    <phoneticPr fontId="21" type="noConversion"/>
  </si>
  <si>
    <t>196202800064</t>
  </si>
  <si>
    <t>196202800071</t>
  </si>
  <si>
    <t>196202800088</t>
  </si>
  <si>
    <t>196202800095</t>
  </si>
  <si>
    <t>196202800101</t>
  </si>
  <si>
    <t>196202800118</t>
  </si>
  <si>
    <t>196202800125</t>
  </si>
  <si>
    <t xml:space="preserve">P24010347 //S24010217           </t>
    <phoneticPr fontId="14" type="noConversion"/>
  </si>
  <si>
    <t>WK15</t>
    <phoneticPr fontId="21" type="noConversion"/>
  </si>
  <si>
    <t>荧光粉箱贴</t>
    <phoneticPr fontId="21" type="noConversion"/>
  </si>
  <si>
    <t>128*38</t>
    <phoneticPr fontId="21" type="noConversion"/>
  </si>
  <si>
    <t xml:space="preserve">P24010348//S24010218            </t>
    <phoneticPr fontId="21" type="noConversion"/>
  </si>
  <si>
    <t xml:space="preserve">P24010350//S24010220            </t>
    <phoneticPr fontId="21" type="noConversion"/>
  </si>
  <si>
    <t xml:space="preserve">P24010351//S24010221            </t>
    <phoneticPr fontId="21" type="noConversion"/>
  </si>
  <si>
    <t>50*50</t>
    <phoneticPr fontId="21" type="noConversion"/>
  </si>
  <si>
    <t>白色贴纸</t>
    <phoneticPr fontId="21" type="noConversion"/>
  </si>
  <si>
    <t xml:space="preserve">P24010351  //S24010221          </t>
    <phoneticPr fontId="21" type="noConversion"/>
  </si>
  <si>
    <t>黄色贴纸ECOMMORDER</t>
    <phoneticPr fontId="21" type="noConversion"/>
  </si>
  <si>
    <t xml:space="preserve">DC贴纸 </t>
    <phoneticPr fontId="21" type="noConversion"/>
  </si>
  <si>
    <t xml:space="preserve">J4Q2185W-RB </t>
    <phoneticPr fontId="21" type="noConversion"/>
  </si>
  <si>
    <t>100*76</t>
    <phoneticPr fontId="21" type="noConversion"/>
  </si>
  <si>
    <t>75*50</t>
    <phoneticPr fontId="21" type="noConversion"/>
  </si>
  <si>
    <t>P25112321// S25111077</t>
    <phoneticPr fontId="21" type="noConversion"/>
  </si>
  <si>
    <t>SF 1565190096241</t>
    <phoneticPr fontId="14" type="noConversion"/>
  </si>
  <si>
    <t xml:space="preserve">安徽省阜阳市颍上县杨沫路与青年路交叉口北100米永恒制衣有限公司   郭行胜13135588636                                                                                                                                                                                               
</t>
    <phoneticPr fontId="14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</si>
</sst>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yyyy\-mm\-dd"/>
    <numFmt numFmtId="178" formatCode="[DBNum1][$-804]yyyy&quot;年&quot;m&quot;月&quot;d&quot;日&quot;;@"/>
    <numFmt numFmtId="179" formatCode="0;_٘"/>
    <numFmt numFmtId="180" formatCode="0_ "/>
  </numFmts>
  <fonts count="2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name val="Geneva"/>
      <family val="2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Arial Unicode MS"/>
      <family val="2"/>
      <charset val="134"/>
    </font>
    <font>
      <b/>
      <sz val="9"/>
      <color theme="1" tint="4.9989318521683403E-2"/>
      <name val="苹方-简 常规体"/>
      <charset val="134"/>
    </font>
    <font>
      <sz val="9"/>
      <name val="宋体"/>
      <family val="2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b/>
      <sz val="9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16" fillId="0" borderId="0"/>
  </cellStyleXfs>
  <cellXfs count="60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7" fillId="0" borderId="1" xfId="3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8" fontId="8" fillId="0" borderId="1" xfId="2" applyNumberFormat="1" applyFont="1" applyBorder="1" applyAlignment="1">
      <alignment horizontal="center" vertical="center" wrapText="1"/>
    </xf>
    <xf numFmtId="178" fontId="15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178" fontId="19" fillId="0" borderId="1" xfId="3" applyFont="1" applyFill="1" applyBorder="1" applyAlignment="1">
      <alignment horizontal="center" vertical="center" wrapText="1"/>
    </xf>
    <xf numFmtId="15" fontId="19" fillId="0" borderId="1" xfId="3" applyNumberFormat="1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>
      <alignment vertical="center"/>
    </xf>
    <xf numFmtId="49" fontId="0" fillId="0" borderId="1" xfId="0" applyNumberForma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 wrapText="1"/>
    </xf>
    <xf numFmtId="178" fontId="2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3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178" fontId="0" fillId="0" borderId="11" xfId="0" applyBorder="1">
      <alignment vertical="center"/>
    </xf>
    <xf numFmtId="49" fontId="0" fillId="0" borderId="11" xfId="0" applyNumberFormat="1" applyFill="1" applyBorder="1" applyAlignment="1">
      <alignment horizontal="center" vertical="center"/>
    </xf>
    <xf numFmtId="180" fontId="0" fillId="0" borderId="11" xfId="0" applyNumberFormat="1" applyBorder="1">
      <alignment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18" fillId="0" borderId="2" xfId="0" applyFont="1" applyBorder="1" applyAlignment="1">
      <alignment horizontal="center" vertical="center" wrapText="1"/>
    </xf>
    <xf numFmtId="178" fontId="18" fillId="0" borderId="3" xfId="0" applyFont="1" applyBorder="1" applyAlignment="1">
      <alignment horizontal="center" vertical="center" wrapText="1"/>
    </xf>
    <xf numFmtId="178" fontId="18" fillId="0" borderId="4" xfId="0" applyFont="1" applyBorder="1" applyAlignment="1">
      <alignment horizontal="center" vertical="center" wrapText="1"/>
    </xf>
    <xf numFmtId="178" fontId="18" fillId="0" borderId="5" xfId="0" applyFont="1" applyBorder="1" applyAlignment="1">
      <alignment horizontal="center" vertical="center" wrapText="1"/>
    </xf>
    <xf numFmtId="178" fontId="18" fillId="0" borderId="6" xfId="0" applyFont="1" applyBorder="1" applyAlignment="1">
      <alignment horizontal="center" vertical="center" wrapText="1"/>
    </xf>
    <xf numFmtId="178" fontId="18" fillId="0" borderId="7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3" fillId="0" borderId="8" xfId="0" applyFont="1" applyBorder="1" applyAlignment="1">
      <alignment horizontal="center" vertical="center"/>
    </xf>
    <xf numFmtId="178" fontId="3" fillId="0" borderId="10" xfId="0" applyFont="1" applyBorder="1" applyAlignment="1">
      <alignment horizontal="center" vertical="center"/>
    </xf>
    <xf numFmtId="178" fontId="3" fillId="0" borderId="9" xfId="0" applyFont="1" applyBorder="1" applyAlignment="1">
      <alignment horizontal="center" vertical="center"/>
    </xf>
    <xf numFmtId="178" fontId="24" fillId="0" borderId="1" xfId="0" applyFont="1" applyBorder="1" applyAlignment="1">
      <alignment horizontal="center" vertical="center" wrapText="1"/>
    </xf>
    <xf numFmtId="178" fontId="25" fillId="0" borderId="11" xfId="0" applyNumberFormat="1" applyFont="1" applyFill="1" applyBorder="1" applyAlignment="1">
      <alignment horizontal="center" vertical="center" wrapText="1"/>
    </xf>
    <xf numFmtId="0" fontId="0" fillId="0" borderId="11" xfId="0" applyNumberForma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22412</xdr:colOff>
      <xdr:row>48</xdr:row>
      <xdr:rowOff>123264</xdr:rowOff>
    </xdr:from>
    <xdr:to>
      <xdr:col>11</xdr:col>
      <xdr:colOff>802195</xdr:colOff>
      <xdr:row>50</xdr:row>
      <xdr:rowOff>369794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95883" y="10040470"/>
          <a:ext cx="3032165" cy="10757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zoomScale="85" zoomScaleNormal="85" workbookViewId="0">
      <selection sqref="A1:L6"/>
    </sheetView>
  </sheetViews>
  <sheetFormatPr defaultColWidth="18" defaultRowHeight="26.25"/>
  <cols>
    <col min="1" max="1" width="12.25" style="2" customWidth="1"/>
    <col min="2" max="2" width="10.625" style="2" customWidth="1"/>
    <col min="3" max="3" width="16.625" style="2" customWidth="1"/>
    <col min="4" max="4" width="15.875" style="2" customWidth="1"/>
    <col min="5" max="5" width="14.625" style="2" customWidth="1"/>
    <col min="6" max="6" width="8" style="10" customWidth="1"/>
    <col min="7" max="7" width="10.75" style="10" customWidth="1"/>
    <col min="8" max="8" width="8.25" style="10" customWidth="1"/>
    <col min="9" max="9" width="10.875" style="3" customWidth="1"/>
    <col min="10" max="10" width="10.125" style="4" customWidth="1"/>
    <col min="11" max="11" width="8.5" style="4" customWidth="1"/>
    <col min="12" max="12" width="11.5" style="2" customWidth="1"/>
    <col min="13" max="13" width="22.75" style="2" bestFit="1" customWidth="1"/>
    <col min="14" max="16384" width="18" style="2"/>
  </cols>
  <sheetData>
    <row r="1" spans="1:12">
      <c r="A1" s="45" t="s">
        <v>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>
      <c r="A2" s="45" t="s">
        <v>17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ht="27" customHeight="1">
      <c r="A3" s="20"/>
      <c r="B3" s="20"/>
      <c r="C3" s="20"/>
      <c r="D3" s="12" t="s">
        <v>0</v>
      </c>
      <c r="E3" s="46">
        <v>45321</v>
      </c>
      <c r="F3" s="46"/>
      <c r="G3" s="47" t="s">
        <v>29</v>
      </c>
      <c r="H3" s="48"/>
      <c r="I3" s="48"/>
      <c r="J3" s="48"/>
      <c r="K3" s="48"/>
      <c r="L3" s="49"/>
    </row>
    <row r="4" spans="1:12" ht="26.25" customHeight="1">
      <c r="A4" s="13" t="s">
        <v>18</v>
      </c>
      <c r="B4" s="20"/>
      <c r="C4" s="44" t="s">
        <v>1</v>
      </c>
      <c r="D4" s="44"/>
      <c r="E4" s="53" t="s">
        <v>30</v>
      </c>
      <c r="F4" s="53"/>
      <c r="G4" s="50"/>
      <c r="H4" s="51"/>
      <c r="I4" s="51"/>
      <c r="J4" s="51"/>
      <c r="K4" s="51"/>
      <c r="L4" s="52"/>
    </row>
    <row r="5" spans="1:12" ht="26.25" hidden="1" customHeight="1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s="1" customFormat="1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15" customHeight="1">
      <c r="A7" s="43" t="s">
        <v>73</v>
      </c>
      <c r="B7" s="43" t="s">
        <v>72</v>
      </c>
      <c r="C7" s="27" t="s">
        <v>31</v>
      </c>
      <c r="D7" s="26" t="s">
        <v>32</v>
      </c>
      <c r="E7" s="38" t="s">
        <v>33</v>
      </c>
      <c r="F7" s="22">
        <v>4050</v>
      </c>
      <c r="G7" s="37">
        <f>F7*0.03</f>
        <v>121.5</v>
      </c>
      <c r="H7" s="37">
        <f>SUM(F7:G7)</f>
        <v>4171.5</v>
      </c>
      <c r="I7" s="23"/>
      <c r="J7" s="21"/>
      <c r="K7" s="21"/>
      <c r="L7" s="24"/>
    </row>
    <row r="8" spans="1:12" ht="15" customHeight="1">
      <c r="A8" s="43"/>
      <c r="B8" s="43"/>
      <c r="C8" s="26"/>
      <c r="D8" s="26" t="s">
        <v>34</v>
      </c>
      <c r="E8" s="38" t="s">
        <v>35</v>
      </c>
      <c r="F8" s="22">
        <v>4050</v>
      </c>
      <c r="G8" s="37">
        <f t="shared" ref="G8:G54" si="0">F8*0.03</f>
        <v>121.5</v>
      </c>
      <c r="H8" s="37">
        <f t="shared" ref="H8:H54" si="1">SUM(F8:G8)</f>
        <v>4171.5</v>
      </c>
      <c r="I8" s="23"/>
      <c r="J8" s="21"/>
      <c r="K8" s="21"/>
      <c r="L8" s="24"/>
    </row>
    <row r="9" spans="1:12" ht="15" customHeight="1">
      <c r="A9" s="43"/>
      <c r="B9" s="43"/>
      <c r="C9" s="26" t="s">
        <v>36</v>
      </c>
      <c r="D9" s="26" t="s">
        <v>32</v>
      </c>
      <c r="E9" s="38" t="s">
        <v>37</v>
      </c>
      <c r="F9" s="22">
        <v>910</v>
      </c>
      <c r="G9" s="37">
        <f t="shared" si="0"/>
        <v>27.3</v>
      </c>
      <c r="H9" s="37">
        <f t="shared" si="1"/>
        <v>937.3</v>
      </c>
      <c r="I9" s="23"/>
      <c r="J9" s="21"/>
      <c r="K9" s="21"/>
      <c r="L9" s="24"/>
    </row>
    <row r="10" spans="1:12" ht="15" customHeight="1">
      <c r="A10" s="43"/>
      <c r="B10" s="43"/>
      <c r="C10" s="26"/>
      <c r="D10" s="26" t="s">
        <v>34</v>
      </c>
      <c r="E10" s="38" t="s">
        <v>38</v>
      </c>
      <c r="F10" s="22">
        <v>910</v>
      </c>
      <c r="G10" s="37">
        <f t="shared" si="0"/>
        <v>27.3</v>
      </c>
      <c r="H10" s="37">
        <f t="shared" si="1"/>
        <v>937.3</v>
      </c>
      <c r="I10" s="23"/>
      <c r="J10" s="21"/>
      <c r="K10" s="21"/>
      <c r="L10" s="24"/>
    </row>
    <row r="11" spans="1:12" ht="15" customHeight="1">
      <c r="A11" s="30"/>
      <c r="B11" s="30"/>
      <c r="C11" s="26"/>
      <c r="D11" s="26"/>
      <c r="E11" s="38"/>
      <c r="F11" s="22">
        <f>SUM(F7:F10)</f>
        <v>9920</v>
      </c>
      <c r="G11" s="37">
        <f t="shared" si="0"/>
        <v>297.59999999999997</v>
      </c>
      <c r="H11" s="37">
        <f t="shared" si="1"/>
        <v>10217.6</v>
      </c>
      <c r="I11" s="23"/>
      <c r="J11" s="21"/>
      <c r="K11" s="21"/>
      <c r="L11" s="24"/>
    </row>
    <row r="12" spans="1:12" ht="15" customHeight="1">
      <c r="A12" s="43" t="s">
        <v>73</v>
      </c>
      <c r="B12" s="44" t="s">
        <v>74</v>
      </c>
      <c r="C12" s="28" t="s">
        <v>39</v>
      </c>
      <c r="D12" s="29" t="s">
        <v>40</v>
      </c>
      <c r="E12" s="29" t="s">
        <v>41</v>
      </c>
      <c r="F12" s="22">
        <v>28</v>
      </c>
      <c r="G12" s="37">
        <f t="shared" si="0"/>
        <v>0.84</v>
      </c>
      <c r="H12" s="37">
        <f t="shared" si="1"/>
        <v>28.84</v>
      </c>
      <c r="I12" s="23"/>
      <c r="J12" s="21"/>
      <c r="K12" s="21"/>
      <c r="L12" s="24"/>
    </row>
    <row r="13" spans="1:12" ht="15" customHeight="1">
      <c r="A13" s="43"/>
      <c r="B13" s="44"/>
      <c r="C13" s="28"/>
      <c r="D13" s="29"/>
      <c r="E13" s="29" t="s">
        <v>42</v>
      </c>
      <c r="F13" s="22">
        <v>28</v>
      </c>
      <c r="G13" s="37">
        <f t="shared" si="0"/>
        <v>0.84</v>
      </c>
      <c r="H13" s="37">
        <f t="shared" si="1"/>
        <v>28.84</v>
      </c>
      <c r="I13" s="23"/>
      <c r="J13" s="21"/>
      <c r="K13" s="21"/>
      <c r="L13" s="24"/>
    </row>
    <row r="14" spans="1:12" ht="15" customHeight="1">
      <c r="A14" s="43"/>
      <c r="B14" s="44"/>
      <c r="C14" s="28"/>
      <c r="D14" s="29"/>
      <c r="E14" s="29" t="s">
        <v>43</v>
      </c>
      <c r="F14" s="22">
        <v>56</v>
      </c>
      <c r="G14" s="37">
        <f t="shared" si="0"/>
        <v>1.68</v>
      </c>
      <c r="H14" s="37">
        <f t="shared" si="1"/>
        <v>57.68</v>
      </c>
      <c r="I14" s="23"/>
      <c r="J14" s="21"/>
      <c r="K14" s="21"/>
      <c r="L14" s="24"/>
    </row>
    <row r="15" spans="1:12" ht="15" customHeight="1">
      <c r="A15" s="43"/>
      <c r="B15" s="44"/>
      <c r="C15" s="28"/>
      <c r="D15" s="29"/>
      <c r="E15" s="29" t="s">
        <v>44</v>
      </c>
      <c r="F15" s="22">
        <v>56</v>
      </c>
      <c r="G15" s="37">
        <f t="shared" si="0"/>
        <v>1.68</v>
      </c>
      <c r="H15" s="37">
        <f t="shared" si="1"/>
        <v>57.68</v>
      </c>
      <c r="I15" s="23"/>
      <c r="J15" s="21"/>
      <c r="K15" s="21"/>
      <c r="L15" s="24"/>
    </row>
    <row r="16" spans="1:12" ht="15" customHeight="1">
      <c r="A16" s="43"/>
      <c r="B16" s="44"/>
      <c r="C16" s="28"/>
      <c r="D16" s="29"/>
      <c r="E16" s="29" t="s">
        <v>45</v>
      </c>
      <c r="F16" s="22">
        <v>56</v>
      </c>
      <c r="G16" s="37">
        <f t="shared" si="0"/>
        <v>1.68</v>
      </c>
      <c r="H16" s="37">
        <f t="shared" si="1"/>
        <v>57.68</v>
      </c>
      <c r="I16" s="23"/>
      <c r="J16" s="21"/>
      <c r="K16" s="21"/>
      <c r="L16" s="24"/>
    </row>
    <row r="17" spans="1:12" ht="15" customHeight="1">
      <c r="A17" s="43"/>
      <c r="B17" s="44"/>
      <c r="C17" s="28"/>
      <c r="D17" s="29"/>
      <c r="E17" s="29" t="s">
        <v>46</v>
      </c>
      <c r="F17" s="22">
        <v>28</v>
      </c>
      <c r="G17" s="37">
        <f t="shared" si="0"/>
        <v>0.84</v>
      </c>
      <c r="H17" s="37">
        <f t="shared" si="1"/>
        <v>28.84</v>
      </c>
      <c r="I17" s="23"/>
      <c r="J17" s="21"/>
      <c r="K17" s="21"/>
      <c r="L17" s="24"/>
    </row>
    <row r="18" spans="1:12" ht="15" customHeight="1">
      <c r="A18" s="43"/>
      <c r="B18" s="44"/>
      <c r="C18" s="28"/>
      <c r="D18" s="29"/>
      <c r="E18" s="29" t="s">
        <v>47</v>
      </c>
      <c r="F18" s="22">
        <v>28</v>
      </c>
      <c r="G18" s="37">
        <f t="shared" si="0"/>
        <v>0.84</v>
      </c>
      <c r="H18" s="37">
        <f t="shared" si="1"/>
        <v>28.84</v>
      </c>
      <c r="I18" s="23"/>
      <c r="J18" s="21"/>
      <c r="K18" s="21"/>
      <c r="L18" s="24"/>
    </row>
    <row r="19" spans="1:12" ht="15" customHeight="1">
      <c r="A19" s="43"/>
      <c r="B19" s="44"/>
      <c r="C19" s="28"/>
      <c r="D19" s="29" t="s">
        <v>48</v>
      </c>
      <c r="E19" s="29" t="s">
        <v>49</v>
      </c>
      <c r="F19" s="22">
        <v>28</v>
      </c>
      <c r="G19" s="37">
        <f t="shared" si="0"/>
        <v>0.84</v>
      </c>
      <c r="H19" s="37">
        <f t="shared" si="1"/>
        <v>28.84</v>
      </c>
      <c r="I19" s="23"/>
      <c r="J19" s="21"/>
      <c r="K19" s="21"/>
      <c r="L19" s="24"/>
    </row>
    <row r="20" spans="1:12" ht="15" customHeight="1">
      <c r="A20" s="43"/>
      <c r="B20" s="44"/>
      <c r="C20" s="28"/>
      <c r="D20" s="29"/>
      <c r="E20" s="29" t="s">
        <v>50</v>
      </c>
      <c r="F20" s="22">
        <v>28</v>
      </c>
      <c r="G20" s="37">
        <f t="shared" si="0"/>
        <v>0.84</v>
      </c>
      <c r="H20" s="37">
        <f t="shared" si="1"/>
        <v>28.84</v>
      </c>
      <c r="I20" s="23"/>
      <c r="J20" s="21"/>
      <c r="K20" s="21"/>
      <c r="L20" s="24"/>
    </row>
    <row r="21" spans="1:12" ht="15" customHeight="1">
      <c r="A21" s="43"/>
      <c r="B21" s="44"/>
      <c r="C21" s="28"/>
      <c r="D21" s="29"/>
      <c r="E21" s="29" t="s">
        <v>51</v>
      </c>
      <c r="F21" s="22">
        <v>56</v>
      </c>
      <c r="G21" s="37">
        <f t="shared" si="0"/>
        <v>1.68</v>
      </c>
      <c r="H21" s="37">
        <f t="shared" si="1"/>
        <v>57.68</v>
      </c>
      <c r="I21" s="23"/>
      <c r="J21" s="21"/>
      <c r="K21" s="21"/>
      <c r="L21" s="24"/>
    </row>
    <row r="22" spans="1:12" ht="15" customHeight="1">
      <c r="A22" s="43"/>
      <c r="B22" s="44"/>
      <c r="C22" s="28"/>
      <c r="D22" s="29"/>
      <c r="E22" s="29" t="s">
        <v>52</v>
      </c>
      <c r="F22" s="22">
        <v>56</v>
      </c>
      <c r="G22" s="37">
        <f t="shared" si="0"/>
        <v>1.68</v>
      </c>
      <c r="H22" s="37">
        <f t="shared" si="1"/>
        <v>57.68</v>
      </c>
      <c r="I22" s="23"/>
      <c r="J22" s="21"/>
      <c r="K22" s="21"/>
      <c r="L22" s="24"/>
    </row>
    <row r="23" spans="1:12" ht="15" customHeight="1">
      <c r="A23" s="43"/>
      <c r="B23" s="44"/>
      <c r="C23" s="28"/>
      <c r="D23" s="29"/>
      <c r="E23" s="29" t="s">
        <v>53</v>
      </c>
      <c r="F23" s="22">
        <v>56</v>
      </c>
      <c r="G23" s="37">
        <f t="shared" si="0"/>
        <v>1.68</v>
      </c>
      <c r="H23" s="37">
        <f t="shared" si="1"/>
        <v>57.68</v>
      </c>
      <c r="I23" s="23"/>
      <c r="J23" s="21"/>
      <c r="K23" s="21"/>
      <c r="L23" s="24"/>
    </row>
    <row r="24" spans="1:12" ht="15" customHeight="1">
      <c r="A24" s="43"/>
      <c r="B24" s="44"/>
      <c r="C24" s="28"/>
      <c r="D24" s="29"/>
      <c r="E24" s="29" t="s">
        <v>54</v>
      </c>
      <c r="F24" s="22">
        <v>28</v>
      </c>
      <c r="G24" s="37">
        <f t="shared" si="0"/>
        <v>0.84</v>
      </c>
      <c r="H24" s="37">
        <f t="shared" si="1"/>
        <v>28.84</v>
      </c>
      <c r="I24" s="23"/>
      <c r="J24" s="21"/>
      <c r="K24" s="21"/>
      <c r="L24" s="24"/>
    </row>
    <row r="25" spans="1:12" ht="15" customHeight="1">
      <c r="A25" s="43"/>
      <c r="B25" s="44"/>
      <c r="C25" s="28"/>
      <c r="D25" s="29"/>
      <c r="E25" s="29" t="s">
        <v>55</v>
      </c>
      <c r="F25" s="22">
        <v>28</v>
      </c>
      <c r="G25" s="37">
        <f t="shared" si="0"/>
        <v>0.84</v>
      </c>
      <c r="H25" s="37">
        <f t="shared" si="1"/>
        <v>28.84</v>
      </c>
      <c r="I25" s="23"/>
      <c r="J25" s="21"/>
      <c r="K25" s="21"/>
      <c r="L25" s="24"/>
    </row>
    <row r="26" spans="1:12" ht="15" customHeight="1">
      <c r="A26" s="43"/>
      <c r="B26" s="44"/>
      <c r="C26" s="28" t="s">
        <v>75</v>
      </c>
      <c r="D26" s="29" t="s">
        <v>76</v>
      </c>
      <c r="E26" s="29" t="s">
        <v>77</v>
      </c>
      <c r="F26" s="22">
        <v>42</v>
      </c>
      <c r="G26" s="37">
        <f t="shared" si="0"/>
        <v>1.26</v>
      </c>
      <c r="H26" s="37">
        <f t="shared" si="1"/>
        <v>43.26</v>
      </c>
      <c r="I26" s="23"/>
      <c r="J26" s="21"/>
      <c r="K26" s="21"/>
      <c r="L26" s="24"/>
    </row>
    <row r="27" spans="1:12" ht="15" customHeight="1">
      <c r="A27" s="43"/>
      <c r="B27" s="44"/>
      <c r="C27" s="28"/>
      <c r="D27" s="29"/>
      <c r="E27" s="29" t="s">
        <v>78</v>
      </c>
      <c r="F27" s="22">
        <v>42</v>
      </c>
      <c r="G27" s="37">
        <f t="shared" si="0"/>
        <v>1.26</v>
      </c>
      <c r="H27" s="37">
        <f t="shared" si="1"/>
        <v>43.26</v>
      </c>
      <c r="I27" s="23"/>
      <c r="J27" s="21"/>
      <c r="K27" s="21"/>
      <c r="L27" s="24"/>
    </row>
    <row r="28" spans="1:12" ht="15" customHeight="1">
      <c r="A28" s="43"/>
      <c r="B28" s="44"/>
      <c r="C28" s="28"/>
      <c r="D28" s="29"/>
      <c r="E28" s="29" t="s">
        <v>79</v>
      </c>
      <c r="F28" s="22">
        <v>84</v>
      </c>
      <c r="G28" s="37">
        <f t="shared" si="0"/>
        <v>2.52</v>
      </c>
      <c r="H28" s="37">
        <f t="shared" si="1"/>
        <v>86.52</v>
      </c>
      <c r="I28" s="23"/>
      <c r="J28" s="21"/>
      <c r="K28" s="21"/>
      <c r="L28" s="24"/>
    </row>
    <row r="29" spans="1:12" ht="15" customHeight="1">
      <c r="A29" s="43"/>
      <c r="B29" s="44"/>
      <c r="C29" s="28"/>
      <c r="D29" s="29"/>
      <c r="E29" s="29" t="s">
        <v>80</v>
      </c>
      <c r="F29" s="22">
        <v>84</v>
      </c>
      <c r="G29" s="37">
        <f t="shared" si="0"/>
        <v>2.52</v>
      </c>
      <c r="H29" s="37">
        <f t="shared" si="1"/>
        <v>86.52</v>
      </c>
      <c r="I29" s="23"/>
      <c r="J29" s="21"/>
      <c r="K29" s="21"/>
      <c r="L29" s="24"/>
    </row>
    <row r="30" spans="1:12" ht="15" customHeight="1">
      <c r="A30" s="43"/>
      <c r="B30" s="44"/>
      <c r="C30" s="28"/>
      <c r="D30" s="29"/>
      <c r="E30" s="29" t="s">
        <v>81</v>
      </c>
      <c r="F30" s="22">
        <v>84</v>
      </c>
      <c r="G30" s="37">
        <f t="shared" si="0"/>
        <v>2.52</v>
      </c>
      <c r="H30" s="37">
        <f t="shared" si="1"/>
        <v>86.52</v>
      </c>
      <c r="I30" s="23"/>
      <c r="J30" s="21"/>
      <c r="K30" s="21"/>
      <c r="L30" s="24"/>
    </row>
    <row r="31" spans="1:12" ht="15" customHeight="1">
      <c r="A31" s="43"/>
      <c r="B31" s="44"/>
      <c r="C31" s="28"/>
      <c r="D31" s="29"/>
      <c r="E31" s="29" t="s">
        <v>82</v>
      </c>
      <c r="F31" s="22">
        <v>42</v>
      </c>
      <c r="G31" s="37">
        <f t="shared" si="0"/>
        <v>1.26</v>
      </c>
      <c r="H31" s="37">
        <f t="shared" si="1"/>
        <v>43.26</v>
      </c>
      <c r="I31" s="23"/>
      <c r="J31" s="21"/>
      <c r="K31" s="21"/>
      <c r="L31" s="24"/>
    </row>
    <row r="32" spans="1:12" ht="15" customHeight="1">
      <c r="A32" s="43"/>
      <c r="B32" s="44"/>
      <c r="C32" s="28"/>
      <c r="D32" s="29"/>
      <c r="E32" s="29" t="s">
        <v>83</v>
      </c>
      <c r="F32" s="22">
        <v>42</v>
      </c>
      <c r="G32" s="37">
        <f t="shared" si="0"/>
        <v>1.26</v>
      </c>
      <c r="H32" s="37">
        <f t="shared" si="1"/>
        <v>43.26</v>
      </c>
      <c r="I32" s="23"/>
      <c r="J32" s="21"/>
      <c r="K32" s="21"/>
      <c r="L32" s="24"/>
    </row>
    <row r="33" spans="1:12" ht="20.25" customHeight="1">
      <c r="F33" s="10">
        <f>SUM(F12:F32)</f>
        <v>980</v>
      </c>
      <c r="G33" s="37"/>
      <c r="H33" s="37"/>
    </row>
    <row r="34" spans="1:12" ht="15.75" customHeight="1">
      <c r="A34" s="43" t="s">
        <v>84</v>
      </c>
      <c r="B34" s="44" t="s">
        <v>74</v>
      </c>
      <c r="C34" s="28" t="s">
        <v>56</v>
      </c>
      <c r="D34" s="29" t="s">
        <v>57</v>
      </c>
      <c r="E34" s="29" t="s">
        <v>58</v>
      </c>
      <c r="F34" s="22">
        <v>42</v>
      </c>
      <c r="G34" s="37">
        <f t="shared" si="0"/>
        <v>1.26</v>
      </c>
      <c r="H34" s="37">
        <f t="shared" si="1"/>
        <v>43.26</v>
      </c>
      <c r="I34" s="23"/>
      <c r="J34" s="21"/>
      <c r="K34" s="21"/>
      <c r="L34" s="24"/>
    </row>
    <row r="35" spans="1:12" ht="15.75" customHeight="1">
      <c r="A35" s="43"/>
      <c r="B35" s="44"/>
      <c r="C35" s="28"/>
      <c r="D35" s="29"/>
      <c r="E35" s="29" t="s">
        <v>59</v>
      </c>
      <c r="F35" s="22">
        <v>42</v>
      </c>
      <c r="G35" s="37">
        <f t="shared" si="0"/>
        <v>1.26</v>
      </c>
      <c r="H35" s="37">
        <f t="shared" si="1"/>
        <v>43.26</v>
      </c>
      <c r="I35" s="23"/>
      <c r="J35" s="21"/>
      <c r="K35" s="21"/>
      <c r="L35" s="24"/>
    </row>
    <row r="36" spans="1:12" ht="15.75" customHeight="1">
      <c r="A36" s="43"/>
      <c r="B36" s="44"/>
      <c r="C36" s="28"/>
      <c r="D36" s="29"/>
      <c r="E36" s="29" t="s">
        <v>60</v>
      </c>
      <c r="F36" s="22">
        <v>84</v>
      </c>
      <c r="G36" s="37">
        <f t="shared" si="0"/>
        <v>2.52</v>
      </c>
      <c r="H36" s="37">
        <f t="shared" si="1"/>
        <v>86.52</v>
      </c>
      <c r="I36" s="23"/>
      <c r="J36" s="21"/>
      <c r="K36" s="21"/>
      <c r="L36" s="24"/>
    </row>
    <row r="37" spans="1:12" ht="15.75" customHeight="1">
      <c r="A37" s="43"/>
      <c r="B37" s="44"/>
      <c r="C37" s="28"/>
      <c r="D37" s="29"/>
      <c r="E37" s="29" t="s">
        <v>61</v>
      </c>
      <c r="F37" s="22">
        <v>84</v>
      </c>
      <c r="G37" s="37">
        <f t="shared" si="0"/>
        <v>2.52</v>
      </c>
      <c r="H37" s="37">
        <f t="shared" si="1"/>
        <v>86.52</v>
      </c>
      <c r="I37" s="23"/>
      <c r="J37" s="21"/>
      <c r="K37" s="21"/>
      <c r="L37" s="24"/>
    </row>
    <row r="38" spans="1:12" ht="15.75" customHeight="1">
      <c r="A38" s="43"/>
      <c r="B38" s="44"/>
      <c r="C38" s="28"/>
      <c r="D38" s="29"/>
      <c r="E38" s="29" t="s">
        <v>62</v>
      </c>
      <c r="F38" s="22">
        <v>84</v>
      </c>
      <c r="G38" s="37">
        <f t="shared" si="0"/>
        <v>2.52</v>
      </c>
      <c r="H38" s="37">
        <f t="shared" si="1"/>
        <v>86.52</v>
      </c>
      <c r="I38" s="23"/>
      <c r="J38" s="21"/>
      <c r="K38" s="21"/>
      <c r="L38" s="24"/>
    </row>
    <row r="39" spans="1:12" ht="15.75" customHeight="1">
      <c r="A39" s="43"/>
      <c r="B39" s="44"/>
      <c r="C39" s="28"/>
      <c r="D39" s="29"/>
      <c r="E39" s="29" t="s">
        <v>63</v>
      </c>
      <c r="F39" s="22">
        <v>42</v>
      </c>
      <c r="G39" s="37">
        <f t="shared" si="0"/>
        <v>1.26</v>
      </c>
      <c r="H39" s="37">
        <f t="shared" si="1"/>
        <v>43.26</v>
      </c>
      <c r="I39" s="23"/>
      <c r="J39" s="21"/>
      <c r="K39" s="21"/>
      <c r="L39" s="24"/>
    </row>
    <row r="40" spans="1:12" ht="15.75" customHeight="1">
      <c r="A40" s="43"/>
      <c r="B40" s="44"/>
      <c r="C40" s="28"/>
      <c r="D40" s="29"/>
      <c r="E40" s="29" t="s">
        <v>64</v>
      </c>
      <c r="F40" s="22">
        <v>42</v>
      </c>
      <c r="G40" s="37">
        <f t="shared" si="0"/>
        <v>1.26</v>
      </c>
      <c r="H40" s="37">
        <f t="shared" si="1"/>
        <v>43.26</v>
      </c>
      <c r="I40" s="23"/>
      <c r="J40" s="21"/>
      <c r="K40" s="21"/>
      <c r="L40" s="24"/>
    </row>
    <row r="41" spans="1:12" ht="15.75" customHeight="1">
      <c r="A41" s="43"/>
      <c r="B41" s="44"/>
      <c r="C41" s="28"/>
      <c r="D41" s="29" t="s">
        <v>40</v>
      </c>
      <c r="E41" s="29" t="s">
        <v>65</v>
      </c>
      <c r="F41" s="22">
        <v>42</v>
      </c>
      <c r="G41" s="37">
        <f t="shared" si="0"/>
        <v>1.26</v>
      </c>
      <c r="H41" s="37">
        <f t="shared" si="1"/>
        <v>43.26</v>
      </c>
      <c r="I41" s="31"/>
      <c r="J41" s="31"/>
      <c r="K41" s="32"/>
      <c r="L41" s="33"/>
    </row>
    <row r="42" spans="1:12" ht="15.75" customHeight="1">
      <c r="A42" s="43"/>
      <c r="B42" s="44"/>
      <c r="C42" s="28"/>
      <c r="D42" s="29"/>
      <c r="E42" s="29" t="s">
        <v>66</v>
      </c>
      <c r="F42" s="22">
        <v>42</v>
      </c>
      <c r="G42" s="37">
        <f t="shared" si="0"/>
        <v>1.26</v>
      </c>
      <c r="H42" s="37">
        <f t="shared" si="1"/>
        <v>43.26</v>
      </c>
      <c r="I42" s="34"/>
      <c r="J42" s="32"/>
      <c r="K42" s="32"/>
      <c r="L42" s="33"/>
    </row>
    <row r="43" spans="1:12" ht="15.75" customHeight="1">
      <c r="A43" s="43"/>
      <c r="B43" s="44"/>
      <c r="C43" s="28"/>
      <c r="D43" s="29"/>
      <c r="E43" s="29" t="s">
        <v>67</v>
      </c>
      <c r="F43" s="22">
        <v>84</v>
      </c>
      <c r="G43" s="37">
        <f t="shared" si="0"/>
        <v>2.52</v>
      </c>
      <c r="H43" s="37">
        <f t="shared" si="1"/>
        <v>86.52</v>
      </c>
      <c r="I43" s="34"/>
      <c r="J43" s="32"/>
      <c r="K43" s="32"/>
      <c r="L43" s="33"/>
    </row>
    <row r="44" spans="1:12" ht="15.75" customHeight="1">
      <c r="A44" s="43"/>
      <c r="B44" s="44"/>
      <c r="C44" s="28"/>
      <c r="D44" s="29"/>
      <c r="E44" s="29" t="s">
        <v>68</v>
      </c>
      <c r="F44" s="22">
        <v>84</v>
      </c>
      <c r="G44" s="37">
        <f t="shared" si="0"/>
        <v>2.52</v>
      </c>
      <c r="H44" s="37">
        <f t="shared" si="1"/>
        <v>86.52</v>
      </c>
      <c r="I44" s="23"/>
      <c r="J44" s="21"/>
      <c r="K44" s="21"/>
      <c r="L44" s="24"/>
    </row>
    <row r="45" spans="1:12" ht="15.75" customHeight="1">
      <c r="A45" s="43"/>
      <c r="B45" s="44"/>
      <c r="C45" s="28"/>
      <c r="D45" s="29"/>
      <c r="E45" s="29" t="s">
        <v>69</v>
      </c>
      <c r="F45" s="22">
        <v>84</v>
      </c>
      <c r="G45" s="37">
        <f t="shared" si="0"/>
        <v>2.52</v>
      </c>
      <c r="H45" s="37">
        <f t="shared" si="1"/>
        <v>86.52</v>
      </c>
      <c r="I45" s="23"/>
      <c r="J45" s="21"/>
      <c r="K45" s="21"/>
      <c r="L45" s="24"/>
    </row>
    <row r="46" spans="1:12" ht="15.75" customHeight="1">
      <c r="A46" s="43"/>
      <c r="B46" s="44"/>
      <c r="C46" s="28"/>
      <c r="D46" s="29"/>
      <c r="E46" s="29" t="s">
        <v>70</v>
      </c>
      <c r="F46" s="22">
        <v>42</v>
      </c>
      <c r="G46" s="37">
        <f t="shared" si="0"/>
        <v>1.26</v>
      </c>
      <c r="H46" s="37">
        <f t="shared" si="1"/>
        <v>43.26</v>
      </c>
      <c r="I46" s="23"/>
      <c r="J46" s="21"/>
      <c r="K46" s="21"/>
      <c r="L46" s="24"/>
    </row>
    <row r="47" spans="1:12" ht="15.75" customHeight="1">
      <c r="A47" s="43"/>
      <c r="B47" s="44"/>
      <c r="C47" s="28"/>
      <c r="D47" s="29"/>
      <c r="E47" s="29" t="s">
        <v>71</v>
      </c>
      <c r="F47" s="22">
        <v>42</v>
      </c>
      <c r="G47" s="37">
        <f t="shared" si="0"/>
        <v>1.26</v>
      </c>
      <c r="H47" s="37">
        <f t="shared" si="1"/>
        <v>43.26</v>
      </c>
      <c r="I47" s="23"/>
      <c r="J47" s="21"/>
      <c r="K47" s="21"/>
      <c r="L47" s="24"/>
    </row>
    <row r="48" spans="1:12" ht="15.75" customHeight="1">
      <c r="A48" s="30"/>
      <c r="B48" s="24"/>
      <c r="C48" s="28"/>
      <c r="D48" s="29"/>
      <c r="E48" s="29"/>
      <c r="F48" s="22">
        <f>SUM(F34:F47)</f>
        <v>840</v>
      </c>
      <c r="G48" s="37"/>
      <c r="H48" s="37"/>
      <c r="I48" s="23"/>
      <c r="J48" s="21"/>
      <c r="K48" s="21"/>
      <c r="L48" s="24"/>
    </row>
    <row r="49" spans="1:12" ht="32.25" customHeight="1">
      <c r="A49" s="35" t="s">
        <v>88</v>
      </c>
      <c r="B49" s="31" t="s">
        <v>87</v>
      </c>
      <c r="C49" s="31" t="s">
        <v>85</v>
      </c>
      <c r="D49" s="36" t="s">
        <v>86</v>
      </c>
      <c r="E49" s="31"/>
      <c r="F49" s="31">
        <v>840</v>
      </c>
      <c r="G49" s="37">
        <f t="shared" si="0"/>
        <v>25.2</v>
      </c>
      <c r="H49" s="37">
        <f t="shared" si="1"/>
        <v>865.2</v>
      </c>
      <c r="I49" s="34"/>
      <c r="J49" s="32"/>
      <c r="K49" s="32"/>
      <c r="L49" s="33"/>
    </row>
    <row r="50" spans="1:12" ht="32.25" customHeight="1">
      <c r="A50" s="35" t="s">
        <v>89</v>
      </c>
      <c r="B50" s="31" t="s">
        <v>87</v>
      </c>
      <c r="C50" s="31" t="s">
        <v>85</v>
      </c>
      <c r="D50" s="36" t="s">
        <v>86</v>
      </c>
      <c r="E50" s="33"/>
      <c r="F50" s="31">
        <v>3790</v>
      </c>
      <c r="G50" s="37">
        <f t="shared" si="0"/>
        <v>113.7</v>
      </c>
      <c r="H50" s="37">
        <f t="shared" si="1"/>
        <v>3903.7</v>
      </c>
      <c r="I50" s="34"/>
      <c r="J50" s="32"/>
      <c r="K50" s="32"/>
      <c r="L50" s="33"/>
    </row>
    <row r="51" spans="1:12" ht="32.25" customHeight="1">
      <c r="A51" s="35" t="s">
        <v>90</v>
      </c>
      <c r="B51" s="31" t="s">
        <v>87</v>
      </c>
      <c r="C51" s="31" t="s">
        <v>85</v>
      </c>
      <c r="D51" s="36" t="s">
        <v>86</v>
      </c>
      <c r="E51" s="33"/>
      <c r="F51" s="31">
        <v>220</v>
      </c>
      <c r="G51" s="37">
        <f t="shared" si="0"/>
        <v>6.6</v>
      </c>
      <c r="H51" s="37">
        <f t="shared" si="1"/>
        <v>226.6</v>
      </c>
      <c r="I51" s="34"/>
      <c r="J51" s="32"/>
      <c r="K51" s="32"/>
      <c r="L51" s="33"/>
    </row>
    <row r="52" spans="1:12">
      <c r="A52" s="24"/>
      <c r="B52" s="24"/>
      <c r="C52" s="24"/>
      <c r="D52" s="24"/>
      <c r="E52" s="24"/>
      <c r="F52" s="22">
        <f>SUM(F49:F51)</f>
        <v>4850</v>
      </c>
      <c r="G52" s="37"/>
      <c r="H52" s="37"/>
      <c r="I52" s="23"/>
      <c r="J52" s="21"/>
      <c r="K52" s="21"/>
      <c r="L52" s="24"/>
    </row>
    <row r="53" spans="1:12">
      <c r="A53" s="42" t="s">
        <v>93</v>
      </c>
      <c r="B53" s="31" t="s">
        <v>91</v>
      </c>
      <c r="C53" s="36" t="s">
        <v>94</v>
      </c>
      <c r="D53" s="31"/>
      <c r="E53" s="31" t="s">
        <v>91</v>
      </c>
      <c r="F53" s="31">
        <v>610</v>
      </c>
      <c r="G53" s="37">
        <v>2</v>
      </c>
      <c r="H53" s="37">
        <f t="shared" si="1"/>
        <v>612</v>
      </c>
      <c r="I53" s="23"/>
      <c r="J53" s="21"/>
      <c r="K53" s="21"/>
      <c r="L53" s="24"/>
    </row>
    <row r="54" spans="1:12">
      <c r="A54" s="42"/>
      <c r="B54" s="31" t="s">
        <v>91</v>
      </c>
      <c r="C54" s="36" t="s">
        <v>92</v>
      </c>
      <c r="D54" s="31"/>
      <c r="E54" s="31" t="s">
        <v>91</v>
      </c>
      <c r="F54" s="31">
        <v>720</v>
      </c>
      <c r="G54" s="37">
        <f t="shared" si="0"/>
        <v>21.599999999999998</v>
      </c>
      <c r="H54" s="37">
        <f t="shared" si="1"/>
        <v>741.6</v>
      </c>
      <c r="I54" s="23"/>
      <c r="J54" s="21"/>
      <c r="K54" s="21"/>
      <c r="L54" s="24"/>
    </row>
  </sheetData>
  <mergeCells count="13">
    <mergeCell ref="A1:L1"/>
    <mergeCell ref="A2:L2"/>
    <mergeCell ref="E3:F3"/>
    <mergeCell ref="G3:L4"/>
    <mergeCell ref="E4:F4"/>
    <mergeCell ref="C4:D4"/>
    <mergeCell ref="A53:A54"/>
    <mergeCell ref="B7:B10"/>
    <mergeCell ref="A7:A10"/>
    <mergeCell ref="A12:A32"/>
    <mergeCell ref="B12:B32"/>
    <mergeCell ref="A34:A47"/>
    <mergeCell ref="B34:B47"/>
  </mergeCells>
  <phoneticPr fontId="14" type="noConversion"/>
  <pageMargins left="0" right="0" top="0" bottom="0" header="0.31496062992125984" footer="0.31496062992125984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N34" sqref="N34"/>
    </sheetView>
  </sheetViews>
  <sheetFormatPr defaultRowHeight="13.5"/>
  <cols>
    <col min="1" max="1" width="13.375" customWidth="1"/>
    <col min="2" max="2" width="13.125" customWidth="1"/>
    <col min="4" max="4" width="14.125" customWidth="1"/>
    <col min="5" max="5" width="17.625" customWidth="1"/>
    <col min="6" max="6" width="10.5" customWidth="1"/>
    <col min="7" max="7" width="8.75" customWidth="1"/>
  </cols>
  <sheetData>
    <row r="1" spans="1:12" ht="26.25">
      <c r="A1" s="54" t="s">
        <v>16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6"/>
    </row>
    <row r="2" spans="1:12" ht="26.25">
      <c r="A2" s="54" t="s">
        <v>17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6"/>
    </row>
    <row r="3" spans="1:12" ht="21" customHeight="1">
      <c r="A3" s="25"/>
      <c r="B3" s="25"/>
      <c r="C3" s="25"/>
      <c r="D3" s="12" t="s">
        <v>0</v>
      </c>
      <c r="E3" s="46">
        <v>46016</v>
      </c>
      <c r="F3" s="46"/>
      <c r="G3" s="57" t="s">
        <v>101</v>
      </c>
      <c r="H3" s="57"/>
      <c r="I3" s="57"/>
      <c r="J3" s="57"/>
      <c r="K3" s="57"/>
      <c r="L3" s="57"/>
    </row>
    <row r="4" spans="1:12" ht="21" customHeight="1">
      <c r="A4" s="13" t="s">
        <v>18</v>
      </c>
      <c r="B4" s="25"/>
      <c r="C4" s="44" t="s">
        <v>1</v>
      </c>
      <c r="D4" s="44"/>
      <c r="E4" s="53" t="s">
        <v>100</v>
      </c>
      <c r="F4" s="53"/>
      <c r="G4" s="57"/>
      <c r="H4" s="57"/>
      <c r="I4" s="57"/>
      <c r="J4" s="57"/>
      <c r="K4" s="57"/>
      <c r="L4" s="57"/>
    </row>
    <row r="5" spans="1:12" ht="25.5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28.5" customHeight="1">
      <c r="A7" s="58" t="s">
        <v>99</v>
      </c>
      <c r="B7" s="40" t="s">
        <v>97</v>
      </c>
      <c r="C7" s="40" t="s">
        <v>95</v>
      </c>
      <c r="D7" s="40" t="s">
        <v>96</v>
      </c>
      <c r="E7" s="39"/>
      <c r="F7" s="59">
        <v>620</v>
      </c>
      <c r="G7" s="41">
        <f>F7*0.03</f>
        <v>18.599999999999998</v>
      </c>
      <c r="H7" s="41">
        <f>SUM(F7:G7)</f>
        <v>638.6</v>
      </c>
      <c r="I7" s="39"/>
      <c r="J7" s="39"/>
      <c r="K7" s="39"/>
      <c r="L7" s="39"/>
    </row>
    <row r="8" spans="1:12" ht="28.5" customHeight="1">
      <c r="A8" s="58"/>
      <c r="B8" s="40" t="s">
        <v>98</v>
      </c>
      <c r="C8" s="40" t="s">
        <v>95</v>
      </c>
      <c r="D8" s="40" t="s">
        <v>96</v>
      </c>
      <c r="E8" s="39"/>
      <c r="F8" s="59">
        <v>620</v>
      </c>
      <c r="G8" s="41">
        <f>F8*0.03</f>
        <v>18.599999999999998</v>
      </c>
      <c r="H8" s="41">
        <f>SUM(F8:G8)</f>
        <v>638.6</v>
      </c>
      <c r="I8" s="39"/>
      <c r="J8" s="39"/>
      <c r="K8" s="39"/>
      <c r="L8" s="39"/>
    </row>
  </sheetData>
  <mergeCells count="7">
    <mergeCell ref="A7:A8"/>
    <mergeCell ref="A1:L1"/>
    <mergeCell ref="A2:L2"/>
    <mergeCell ref="E3:F3"/>
    <mergeCell ref="G3:L4"/>
    <mergeCell ref="C4:D4"/>
    <mergeCell ref="E4:F4"/>
  </mergeCells>
  <phoneticPr fontId="14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胶袋贴纸</vt:lpstr>
      <vt:lpstr>Sheet1</vt:lpstr>
      <vt:lpstr>Sheet1!Print_Area</vt:lpstr>
      <vt:lpstr>胶袋贴纸!Print_Area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2025-12-25T05:33:13Z</cp:lastPrinted>
  <dcterms:created xsi:type="dcterms:W3CDTF">2017-02-25T05:34:00Z</dcterms:created>
  <dcterms:modified xsi:type="dcterms:W3CDTF">2025-12-25T05:38:29Z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