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Sheet1!$A$1:$L$13</definedName>
  </definedNames>
  <calcPr calcId="144525"/>
</workbook>
</file>

<file path=xl/sharedStrings.xml><?xml version="1.0" encoding="utf-8"?>
<sst xmlns="http://schemas.openxmlformats.org/spreadsheetml/2006/main" count="41" uniqueCount="39">
  <si>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</si>
  <si>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</si>
  <si>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</si>
  <si>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</si>
  <si>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中通快运：800173671098</t>
  </si>
  <si>
    <t>收件地址：韩晓飞，18755960258，浙江省杭州市余杭区良渚街道姚家路1号杭丝时装工业园圆机厂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</si>
  <si>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</si>
  <si>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</si>
  <si>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</si>
  <si>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</si>
  <si>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</si>
  <si>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</si>
  <si>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</si>
  <si>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</si>
  <si>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</si>
  <si>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</si>
  <si>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</si>
  <si>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</si>
  <si>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</si>
  <si>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</si>
  <si>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</si>
  <si>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</si>
  <si>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</si>
  <si>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</si>
  <si>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</si>
  <si>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</si>
  <si>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</si>
  <si>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</si>
  <si>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</si>
  <si>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RCXU1758198</t>
  </si>
  <si>
    <t xml:space="preserve">MRZCALL034-黑色-21CM，35008 </t>
  </si>
  <si>
    <t>1758-135 款</t>
  </si>
  <si>
    <t>21*37*30</t>
  </si>
  <si>
    <t>RCXU1758201</t>
  </si>
  <si>
    <t xml:space="preserve">MRZCALL034-黑色-21CM，30008 </t>
  </si>
  <si>
    <t>RCXU1758202</t>
  </si>
  <si>
    <t>MRZCALL034-黑色-21CM，3610</t>
  </si>
  <si>
    <t>1758-135南美单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</si>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</sst>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5" fillId="0" borderId="2" xfId="0" applyFont="1" applyFill="1" applyBorder="1" applyAlignment="1" applyProtection="1">
      <alignment horizontal="center" vertical="center" shrinkToFit="1"/>
    </xf>
    <xf numFmtId="0" fontId="15" fillId="0" borderId="3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view="pageBreakPreview" zoomScale="115" zoomScaleNormal="100" workbookViewId="0">
      <selection activeCell="H10" sqref="H10:H11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46017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2" t="s">
        <v>26</v>
      </c>
      <c r="K8" s="28" t="s">
        <v>27</v>
      </c>
      <c r="L8" s="28" t="s">
        <v>28</v>
      </c>
    </row>
    <row r="9" s="4" customFormat="1" ht="49" customHeight="1" spans="1:12">
      <c r="A9" s="29" t="s">
        <v>29</v>
      </c>
      <c r="B9" s="30" t="s">
        <v>30</v>
      </c>
      <c r="C9" s="31" t="s">
        <v>31</v>
      </c>
      <c r="D9" s="32">
        <v>35008</v>
      </c>
      <c r="E9" s="33">
        <f>+D9*0.05</f>
        <v>1750.4</v>
      </c>
      <c r="F9" s="33">
        <f>+D9+E9</f>
        <v>36758.4</v>
      </c>
      <c r="G9" s="34">
        <v>1</v>
      </c>
      <c r="H9" s="34">
        <f>I9-0.4</f>
        <v>6.12</v>
      </c>
      <c r="I9" s="32">
        <v>6.52</v>
      </c>
      <c r="J9" s="32" t="s">
        <v>32</v>
      </c>
      <c r="K9" s="34">
        <v>0.023</v>
      </c>
      <c r="L9" s="34">
        <f>I9*G9</f>
        <v>6.52</v>
      </c>
    </row>
    <row r="10" s="4" customFormat="1" ht="60" customHeight="1" spans="1:12">
      <c r="A10" s="29" t="s">
        <v>33</v>
      </c>
      <c r="B10" s="30" t="s">
        <v>34</v>
      </c>
      <c r="C10" s="31" t="s">
        <v>31</v>
      </c>
      <c r="D10" s="32">
        <v>30008</v>
      </c>
      <c r="E10" s="33">
        <f>D10*0.05</f>
        <v>1500.4</v>
      </c>
      <c r="F10" s="33">
        <f>D10+E10</f>
        <v>31508.4</v>
      </c>
      <c r="G10" s="35">
        <v>1</v>
      </c>
      <c r="H10" s="35">
        <f>I10-0.4</f>
        <v>5.9</v>
      </c>
      <c r="I10" s="35">
        <v>6.3</v>
      </c>
      <c r="J10" s="35" t="s">
        <v>32</v>
      </c>
      <c r="K10" s="35">
        <v>0.023</v>
      </c>
      <c r="L10" s="35">
        <f>I10*G10</f>
        <v>6.3</v>
      </c>
    </row>
    <row r="11" s="4" customFormat="1" ht="60" customHeight="1" spans="1:12">
      <c r="A11" s="29" t="s">
        <v>35</v>
      </c>
      <c r="B11" s="30" t="s">
        <v>36</v>
      </c>
      <c r="C11" s="31" t="s">
        <v>37</v>
      </c>
      <c r="D11" s="32">
        <v>3610</v>
      </c>
      <c r="E11" s="33">
        <f>D11*0.05</f>
        <v>180.5</v>
      </c>
      <c r="F11" s="33">
        <f>D11+E11</f>
        <v>3790.5</v>
      </c>
      <c r="G11" s="36"/>
      <c r="H11" s="36"/>
      <c r="I11" s="36"/>
      <c r="J11" s="36"/>
      <c r="K11" s="36"/>
      <c r="L11" s="36">
        <f>I11*G11</f>
        <v>0</v>
      </c>
    </row>
    <row r="12" s="4" customFormat="1" ht="60" customHeight="1" spans="1:12">
      <c r="A12" s="31"/>
      <c r="B12" s="31"/>
      <c r="C12" s="37"/>
      <c r="D12" s="38"/>
      <c r="E12" s="33"/>
      <c r="F12" s="33"/>
      <c r="G12" s="34"/>
      <c r="H12" s="34"/>
      <c r="I12" s="43"/>
      <c r="J12" s="43"/>
      <c r="K12" s="43"/>
      <c r="L12" s="43"/>
    </row>
    <row r="13" ht="47" customHeight="1" spans="1:12">
      <c r="A13" s="39" t="s">
        <v>38</v>
      </c>
      <c r="B13" s="40"/>
      <c r="C13" s="40"/>
      <c r="D13" s="41">
        <f>SUM(D9:D12)</f>
        <v>68626</v>
      </c>
      <c r="E13" s="41">
        <f>SUM(E9:E12)</f>
        <v>3431.3</v>
      </c>
      <c r="F13" s="41">
        <f>SUM(F9:F12)</f>
        <v>72057.3</v>
      </c>
      <c r="G13" s="41">
        <f>SUM(G9:G12)</f>
        <v>2</v>
      </c>
      <c r="H13" s="41"/>
      <c r="I13" s="41"/>
      <c r="J13" s="41"/>
      <c r="K13" s="41"/>
      <c r="L13" s="41">
        <f>SUM(L9:L11)</f>
        <v>12.82</v>
      </c>
    </row>
  </sheetData>
  <autoFilter ref="A7:K15">
    <extLst/>
  </autoFilter>
  <mergeCells count="13">
    <mergeCell ref="A1:K1"/>
    <mergeCell ref="A2:K2"/>
    <mergeCell ref="A3:C3"/>
    <mergeCell ref="D3:K3"/>
    <mergeCell ref="D4:K4"/>
    <mergeCell ref="D5:K5"/>
    <mergeCell ref="G10:G11"/>
    <mergeCell ref="H10:H11"/>
    <mergeCell ref="I10:I11"/>
    <mergeCell ref="J10:J11"/>
    <mergeCell ref="K10:K11"/>
    <mergeCell ref="L10:L11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2025-12-26T09:35:27Z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