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<sst xmlns="http://schemas.openxmlformats.org/spreadsheetml/2006/main" count="60" uniqueCount="59">
  <si>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</si>
  <si>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</si>
  <si>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</t>
  </si>
  <si>
    <t>快递单号:</t>
  </si>
  <si>
    <r>
      <t xml:space="preserve">SF1565675632997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</si>
  <si>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</si>
  <si>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</si>
  <si>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</si>
  <si>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</si>
  <si>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</si>
  <si>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</si>
  <si>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</si>
  <si>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</si>
  <si>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</si>
  <si>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</si>
  <si>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</si>
  <si>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</si>
  <si>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</si>
  <si>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</si>
  <si>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</si>
  <si>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</si>
  <si>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</si>
  <si>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</si>
  <si>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</si>
  <si>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</si>
  <si>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</si>
  <si>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</si>
  <si>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</si>
  <si>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</si>
  <si>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</si>
  <si>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</si>
  <si>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P25126254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</si>
  <si>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</si>
  <si>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</si>
  <si>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</si>
  <si>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</si>
  <si>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</si>
  <si>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</si>
  <si>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</si>
  <si>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</si>
  <si>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</si>
  <si>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</si>
  <si>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（在此贴实样图片）</t>
  </si>
  <si>
    <t>PO. Number(订单号)</t>
  </si>
  <si>
    <t>S25122671</t>
  </si>
  <si>
    <t>JUSTJEANS</t>
  </si>
  <si>
    <t>Style Code.(款号)</t>
  </si>
  <si>
    <t>Product Code.(产品编号)</t>
  </si>
  <si>
    <t>JJW-PL001-MFV2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</si>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</sst>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142875</xdr:colOff>
      <xdr:row>1</xdr:row>
      <xdr:rowOff>682625</xdr:rowOff>
    </xdr:from>
    <xdr:to>
      <xdr:col>1</xdr:col>
      <xdr:colOff>1619250</xdr:colOff>
      <xdr:row>1</xdr:row>
      <xdr:rowOff>1054100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5030" y="936625"/>
          <a:ext cx="147637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198888</v>
      </c>
      <c r="C9" s="49" t="s">
        <v>30</v>
      </c>
      <c r="D9" s="50" t="s">
        <v>31</v>
      </c>
      <c r="E9" s="51" t="s">
        <v>32</v>
      </c>
      <c r="F9" s="52">
        <v>265</v>
      </c>
      <c r="G9" s="51">
        <v>8</v>
      </c>
      <c r="H9" s="51">
        <f t="shared" ref="H9:H22" si="0">F9+G9</f>
        <v>273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/>
      <c r="B10" s="55"/>
      <c r="C10" s="56"/>
      <c r="D10" s="57"/>
      <c r="E10" s="51" t="s">
        <v>35</v>
      </c>
      <c r="F10" s="52">
        <v>795</v>
      </c>
      <c r="G10" s="51">
        <v>24</v>
      </c>
      <c r="H10" s="51">
        <f t="shared" si="0"/>
        <v>819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36</v>
      </c>
      <c r="F11" s="52">
        <v>1150</v>
      </c>
      <c r="G11" s="51">
        <v>35</v>
      </c>
      <c r="H11" s="51">
        <f t="shared" si="0"/>
        <v>1185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37</v>
      </c>
      <c r="F12" s="52">
        <v>1670</v>
      </c>
      <c r="G12" s="51">
        <v>51</v>
      </c>
      <c r="H12" s="51">
        <f t="shared" si="0"/>
        <v>1721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38</v>
      </c>
      <c r="F13" s="52">
        <v>1265</v>
      </c>
      <c r="G13" s="51">
        <v>38</v>
      </c>
      <c r="H13" s="51">
        <f t="shared" si="0"/>
        <v>1303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39</v>
      </c>
      <c r="F14" s="52">
        <v>680</v>
      </c>
      <c r="G14" s="51">
        <v>21</v>
      </c>
      <c r="H14" s="51">
        <f t="shared" si="0"/>
        <v>701</v>
      </c>
      <c r="I14" s="58"/>
      <c r="J14" s="57"/>
      <c r="K14" s="57"/>
      <c r="L14" s="57"/>
    </row>
    <row r="15" ht="15" spans="1:12">
      <c r="A15" s="51" t="s">
        <v>40</v>
      </c>
      <c r="B15" s="59"/>
      <c r="C15" s="59"/>
      <c r="D15" s="59"/>
      <c r="E15" s="60"/>
      <c r="F15" s="51">
        <f>SUM(F9:F14)</f>
        <v>5825</v>
      </c>
      <c r="G15" s="61">
        <f>SUM(G9:G14)</f>
        <v>177</v>
      </c>
      <c r="H15" s="61">
        <f>SUM(H9:H14)</f>
        <v>6002</v>
      </c>
      <c r="I15" s="61"/>
      <c r="J15" s="61"/>
      <c r="K15" s="61"/>
      <c r="L15" s="61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 t="s">
        <v>42</v>
      </c>
      <c r="C2" s="6"/>
    </row>
    <row r="3" ht="41" customHeight="1" spans="1:3">
      <c r="A3" s="4" t="s">
        <v>43</v>
      </c>
      <c r="B3" s="7" t="s">
        <v>44</v>
      </c>
      <c r="C3" s="8" t="s">
        <v>45</v>
      </c>
    </row>
    <row r="4" ht="41" customHeight="1" spans="1:3">
      <c r="A4" s="4" t="s">
        <v>46</v>
      </c>
      <c r="B4" s="9">
        <v>198888</v>
      </c>
      <c r="C4" s="10"/>
    </row>
    <row r="5" ht="41" customHeight="1" spans="1:3">
      <c r="A5" s="4" t="s">
        <v>47</v>
      </c>
      <c r="B5" s="11" t="s">
        <v>48</v>
      </c>
      <c r="C5" s="12" t="s">
        <v>49</v>
      </c>
    </row>
    <row r="6" ht="41" customHeight="1" spans="1:3">
      <c r="A6" s="4" t="s">
        <v>50</v>
      </c>
      <c r="B6" s="13" t="s">
        <v>51</v>
      </c>
      <c r="C6" s="14" t="str">
        <f>[1]箱单!I7</f>
        <v>1/1</v>
      </c>
    </row>
    <row r="7" ht="41" customHeight="1" spans="1:3">
      <c r="A7" s="4" t="s">
        <v>52</v>
      </c>
      <c r="B7" s="11">
        <v>6002</v>
      </c>
      <c r="C7" s="14"/>
    </row>
    <row r="8" ht="41" customHeight="1" spans="1:3">
      <c r="A8" s="4" t="s">
        <v>53</v>
      </c>
      <c r="B8" s="11" t="s">
        <v>34</v>
      </c>
      <c r="C8" s="15" t="s">
        <v>54</v>
      </c>
    </row>
    <row r="9" ht="41" customHeight="1" spans="1:3">
      <c r="A9" s="4" t="s">
        <v>55</v>
      </c>
      <c r="B9" s="16">
        <v>2</v>
      </c>
      <c r="C9" s="17" t="s">
        <v>56</v>
      </c>
    </row>
    <row r="10" ht="41" customHeight="1" spans="1:3">
      <c r="A10" s="4" t="s">
        <v>57</v>
      </c>
      <c r="B10" s="13">
        <v>1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2026-01-03T09:18:49Z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5523E6D4835C4CAFA8F9FD8A674BB5EF_13</vt:lpwstr>
  </property>
  <property fmtid="{D5CDD505-2E9C-101B-9397-08002B2CF9AE}" pid="4" name="CalculationRule">
    <vt:i4>0</vt:i4>
  </property>
</Properties>
</file>