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<sst xmlns="http://schemas.openxmlformats.org/spreadsheetml/2006/main" count="42" uniqueCount="39">
  <si>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</si>
  <si>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</si>
  <si>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</si>
  <si>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王鹏举/18360129221
江苏海聆梦家居科技有限公司
江苏省宿迁市泗阳县东经济开发区长江南路21号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</si>
  <si>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</si>
  <si>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SF1563466339992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</si>
  <si>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</si>
  <si>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</si>
  <si>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</si>
  <si>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</si>
  <si>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</si>
  <si>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</si>
  <si>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</si>
  <si>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</si>
  <si>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</si>
  <si>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</si>
  <si>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</si>
  <si>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</si>
  <si>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</si>
  <si>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</si>
  <si>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</si>
  <si>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</si>
  <si>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</si>
  <si>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</si>
  <si>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</si>
  <si>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</si>
  <si>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</si>
  <si>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</si>
  <si>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</si>
  <si>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</si>
  <si>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35764 
 HM25-23050</t>
  </si>
  <si>
    <t>MD-22美国单</t>
  </si>
  <si>
    <t>MD-22</t>
  </si>
  <si>
    <t>PINK BLUSH
浅粉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</si>
  <si>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008889365029</t>
    </r>
    <r>
      <rPr>
        <b/>
        <sz val="11"/>
        <rFont val="宋体"/>
        <charset val="0"/>
      </rPr>
      <t>）</t>
    </r>
  </si>
  <si>
    <t>1箱</t>
  </si>
  <si>
    <t>GREYSTONE
深灰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</si>
  <si>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008889364961</t>
    </r>
    <r>
      <rPr>
        <b/>
        <sz val="11"/>
        <rFont val="宋体"/>
        <charset val="0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</si>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</sst>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3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2" borderId="9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0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4" fillId="0" borderId="0">
      <alignment vertical="center"/>
    </xf>
    <xf numFmtId="0" fontId="25" fillId="3" borderId="12">
      <alignment vertical="center"/>
    </xf>
    <xf numFmtId="0" fontId="26" fillId="4" borderId="13">
      <alignment vertical="center"/>
    </xf>
    <xf numFmtId="0" fontId="27" fillId="4" borderId="12">
      <alignment vertical="center"/>
    </xf>
    <xf numFmtId="0" fontId="28" fillId="5" borderId="14">
      <alignment vertical="center"/>
    </xf>
    <xf numFmtId="0" fontId="29" fillId="0" borderId="15">
      <alignment vertical="center"/>
    </xf>
    <xf numFmtId="0" fontId="30" fillId="0" borderId="16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E12" sqref="E12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2.75" style="1" customWidth="1"/>
    <col min="5" max="5" width="20.75" style="1" customWidth="1"/>
    <col min="6" max="6" width="10.875" style="1" customWidth="1"/>
    <col min="7" max="7" width="9.375" style="3" customWidth="1"/>
    <col min="8" max="8" width="10.25" style="1" customWidth="1"/>
    <col min="9" max="9" width="8.375" style="4" customWidth="1"/>
    <col min="10" max="11" width="8.375" style="5" customWidth="1"/>
    <col min="12" max="12" width="15.87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D3" s="10" t="s">
        <v>2</v>
      </c>
      <c r="E3" s="11">
        <v>46022</v>
      </c>
      <c r="F3" s="11"/>
      <c r="G3" s="12"/>
      <c r="H3" s="13"/>
      <c r="I3" s="14" t="s">
        <v>3</v>
      </c>
      <c r="J3" s="14"/>
      <c r="K3" s="14"/>
      <c r="L3" s="14"/>
    </row>
    <row r="4" s="1" customFormat="1" ht="48" customHeight="1" spans="1:12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38.25" spans="1:12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</row>
    <row r="6" s="2" customFormat="1" ht="32.25" customHeight="1" spans="1:12">
      <c r="A6" s="19" t="s">
        <v>18</v>
      </c>
      <c r="B6" s="20" t="s">
        <v>19</v>
      </c>
      <c r="C6" s="26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7" t="s">
        <v>25</v>
      </c>
      <c r="I6" s="24" t="s">
        <v>26</v>
      </c>
      <c r="J6" s="25" t="s">
        <v>27</v>
      </c>
      <c r="K6" s="25" t="s">
        <v>28</v>
      </c>
      <c r="L6" s="20" t="s">
        <v>29</v>
      </c>
    </row>
    <row r="7" s="1" customFormat="1" ht="60" customHeight="1" spans="1:12">
      <c r="A7" s="28" t="s">
        <v>30</v>
      </c>
      <c r="B7" s="29" t="s">
        <v>31</v>
      </c>
      <c r="C7" s="30" t="s">
        <v>32</v>
      </c>
      <c r="D7" s="31" t="s">
        <v>33</v>
      </c>
      <c r="E7" s="32" t="s">
        <v>34</v>
      </c>
      <c r="F7" s="33">
        <v>102</v>
      </c>
      <c r="G7" s="34">
        <v>5</v>
      </c>
      <c r="H7" s="33">
        <f>F7+G7</f>
        <v>107</v>
      </c>
      <c r="I7" s="35" t="s">
        <v>35</v>
      </c>
      <c r="J7" s="36">
        <f>0.0086*H7</f>
        <v>0.9202</v>
      </c>
      <c r="K7" s="37">
        <f>J7+0.5</f>
        <v>1.4202</v>
      </c>
      <c r="L7" s="38"/>
    </row>
    <row r="8" s="1" customFormat="1" ht="60" customHeight="1" spans="1:12">
      <c r="A8" s="28" t="s">
        <v>30</v>
      </c>
      <c r="B8" s="29" t="s">
        <v>31</v>
      </c>
      <c r="C8" s="30" t="s">
        <v>32</v>
      </c>
      <c r="D8" s="31" t="s">
        <v>36</v>
      </c>
      <c r="E8" s="32" t="s">
        <v>37</v>
      </c>
      <c r="F8" s="33">
        <v>2010</v>
      </c>
      <c r="G8" s="34">
        <v>20</v>
      </c>
      <c r="H8" s="33">
        <f>F8+G8</f>
        <v>2030</v>
      </c>
      <c r="I8" s="39"/>
      <c r="J8" s="36">
        <f>0.0086*H8</f>
        <v>17.458</v>
      </c>
      <c r="K8" s="37">
        <f>J8+0.5</f>
        <v>17.958</v>
      </c>
      <c r="L8" s="38"/>
    </row>
    <row r="9" s="1" customFormat="1" spans="1:12">
      <c r="A9" s="40" t="s">
        <v>38</v>
      </c>
      <c r="B9" s="41"/>
      <c r="C9" s="41"/>
      <c r="D9" s="41"/>
      <c r="E9" s="42"/>
      <c r="F9" s="33">
        <f t="shared" ref="F9:H9" si="0">SUM(F7:F8)</f>
        <v>2112</v>
      </c>
      <c r="G9" s="34">
        <f t="shared" si="0"/>
        <v>25</v>
      </c>
      <c r="H9" s="33">
        <f t="shared" si="0"/>
        <v>2137</v>
      </c>
      <c r="I9" s="43"/>
      <c r="J9" s="36">
        <f>SUM(J7:J8)</f>
        <v>18.3782</v>
      </c>
      <c r="K9" s="36">
        <f>SUM(K7:K8)</f>
        <v>19.3782</v>
      </c>
      <c r="L9" s="44"/>
    </row>
    <row r="10" s="1" customFormat="1" spans="1:12">
      <c r="G10" s="3"/>
      <c r="I10" s="4"/>
      <c r="J10" s="5"/>
      <c r="K10" s="5"/>
    </row>
    <row r="11" s="1" customFormat="1" spans="1:12">
      <c r="G11" s="3"/>
      <c r="I11" s="4"/>
      <c r="J11" s="5"/>
      <c r="K11" s="5"/>
    </row>
    <row r="12" s="1" customFormat="1" spans="1:12">
      <c r="G12" s="3"/>
      <c r="I12" s="4"/>
      <c r="J12" s="5"/>
      <c r="K12" s="5"/>
    </row>
  </sheetData>
  <mergeCells count="7">
    <mergeCell ref="A1:L1"/>
    <mergeCell ref="A2:L2"/>
    <mergeCell ref="E3:F3"/>
    <mergeCell ref="E4:F4"/>
    <mergeCell ref="A9:E9"/>
    <mergeCell ref="I7:I8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2026-01-04T01:56:12Z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387D6C579D3A41638D441458EB95C047_12</vt:lpwstr>
  </property>
  <property fmtid="{D5CDD505-2E9C-101B-9397-08002B2CF9AE}" pid="4" name="CalculationRule">
    <vt:i4>0</vt:i4>
  </property>
</Properties>
</file>