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<sst xmlns="http://schemas.openxmlformats.org/spreadsheetml/2006/main" count="42" uniqueCount="42">
  <si>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</si>
  <si>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</si>
  <si>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</si>
  <si>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</si>
  <si>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邮政快递：8483332805612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</si>
  <si>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</si>
  <si>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</si>
  <si>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</si>
  <si>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</si>
  <si>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</si>
  <si>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</si>
  <si>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</si>
  <si>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</si>
  <si>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</si>
  <si>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</si>
  <si>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</si>
  <si>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</si>
  <si>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</si>
  <si>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</si>
  <si>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</si>
  <si>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</si>
  <si>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</si>
  <si>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</si>
  <si>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</si>
  <si>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</si>
  <si>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</si>
  <si>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</si>
  <si>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</si>
  <si>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RNTJRTZH018</t>
  </si>
  <si>
    <t>ZHLOP25007-1厘米色蜡绳/新版-21CM，1202</t>
  </si>
  <si>
    <t>2684/080/701/99 款</t>
  </si>
  <si>
    <t>21*37*15</t>
  </si>
  <si>
    <t>RJSBNZH099</t>
  </si>
  <si>
    <t>ZHLOP25007-1厘米色蜡绳/新版-21CM，2840</t>
  </si>
  <si>
    <t>7127/047 款</t>
  </si>
  <si>
    <t>RSZJLP00105</t>
  </si>
  <si>
    <t>米黄色21cm吊粒，3000</t>
  </si>
  <si>
    <t>3601/487 款</t>
  </si>
  <si>
    <t>RDGYYZH249</t>
  </si>
  <si>
    <t>ZHLOP25007-1厘米色蜡绳/新版-22CM，122</t>
  </si>
  <si>
    <t>8361/072/251/08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</si>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</sst>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workbookViewId="0">
      <selection activeCell="H9" sqref="H9:H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46013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1202</v>
      </c>
      <c r="E9" s="31">
        <f>+D9*0.05</f>
        <v>60.1</v>
      </c>
      <c r="F9" s="31">
        <f>+D9+E9</f>
        <v>1262.1</v>
      </c>
      <c r="G9" s="32">
        <v>1</v>
      </c>
      <c r="H9" s="32">
        <f>I9-0.3</f>
        <v>1.68</v>
      </c>
      <c r="I9" s="40">
        <v>1.98</v>
      </c>
      <c r="J9" s="40" t="s">
        <v>31</v>
      </c>
      <c r="K9" s="32">
        <v>0.012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2840</v>
      </c>
      <c r="E10" s="31">
        <f>D10*0.05</f>
        <v>142</v>
      </c>
      <c r="F10" s="31">
        <f>D10+E10</f>
        <v>2982</v>
      </c>
      <c r="G10" s="33"/>
      <c r="H10" s="33"/>
      <c r="I10" s="41"/>
      <c r="J10" s="41"/>
      <c r="K10" s="33"/>
    </row>
    <row r="11" s="4" customFormat="1" ht="60" customHeight="1" spans="1:11">
      <c r="A11" s="29" t="s">
        <v>35</v>
      </c>
      <c r="B11" s="29" t="s">
        <v>36</v>
      </c>
      <c r="C11" s="29" t="s">
        <v>37</v>
      </c>
      <c r="D11" s="30">
        <v>3000</v>
      </c>
      <c r="E11" s="31">
        <f>D11*0.05</f>
        <v>150</v>
      </c>
      <c r="F11" s="31">
        <f>D11+E11</f>
        <v>3150</v>
      </c>
      <c r="G11" s="33"/>
      <c r="H11" s="33"/>
      <c r="I11" s="41"/>
      <c r="J11" s="41"/>
      <c r="K11" s="33"/>
    </row>
    <row r="12" s="4" customFormat="1" ht="60" customHeight="1" spans="1:11">
      <c r="A12" s="29" t="s">
        <v>38</v>
      </c>
      <c r="B12" s="29" t="s">
        <v>39</v>
      </c>
      <c r="C12" s="29" t="s">
        <v>40</v>
      </c>
      <c r="D12" s="30">
        <v>122</v>
      </c>
      <c r="E12" s="31">
        <f>D12*0.05</f>
        <v>6.1</v>
      </c>
      <c r="F12" s="31">
        <f>D12+E12</f>
        <v>128.1</v>
      </c>
      <c r="G12" s="33"/>
      <c r="H12" s="33"/>
      <c r="I12" s="42"/>
      <c r="J12" s="42"/>
      <c r="K12" s="33"/>
    </row>
    <row r="13" s="4" customFormat="1" ht="60" customHeight="1" spans="1:11">
      <c r="A13" s="29"/>
      <c r="B13" s="29"/>
      <c r="C13" s="34"/>
      <c r="D13" s="35"/>
      <c r="E13" s="31"/>
      <c r="F13" s="31"/>
      <c r="G13" s="32"/>
      <c r="H13" s="32"/>
      <c r="I13" s="30"/>
      <c r="J13" s="30"/>
      <c r="K13" s="30"/>
    </row>
    <row r="14" ht="47" customHeight="1" spans="1:11">
      <c r="A14" s="36" t="s">
        <v>41</v>
      </c>
      <c r="B14" s="37"/>
      <c r="C14" s="37"/>
      <c r="D14" s="38">
        <f>SUM(D9:D13)</f>
        <v>7164</v>
      </c>
      <c r="E14" s="38">
        <f>SUM(E9:E13)</f>
        <v>358.2</v>
      </c>
      <c r="F14" s="38">
        <f>SUM(F9:F13)</f>
        <v>7522.2</v>
      </c>
      <c r="G14" s="38">
        <f>SUM(G9:G13)</f>
        <v>1</v>
      </c>
      <c r="H14" s="38"/>
      <c r="I14" s="38"/>
      <c r="J14" s="38"/>
      <c r="K14" s="38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2025-12-22T10:11:03Z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