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Sheet1!$A$7:$K$16</definedName>
    <definedName name="Ext">[1]LUT!$G$2</definedName>
    <definedName name="Gender">[1]LUT!$I$1:$BI$1</definedName>
    <definedName name="_xlnm.Print_Area" localSheetId="0">Sheet1!$A$1:$K$14</definedName>
  </definedNames>
  <calcPr calcId="144525"/>
</workbook>
</file>

<file path=xl/sharedStrings.xml><?xml version="1.0" encoding="utf-8"?>
<sst xmlns="http://schemas.openxmlformats.org/spreadsheetml/2006/main" count="42" uniqueCount="42">
  <si>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</si>
  <si>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</si>
  <si>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</si>
  <si>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</si>
  <si>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邮政快递：8490440293112</t>
  </si>
  <si>
    <t>收件地址：毛久云（转王巧），15505527695，江苏省苏州市常熟高新技术产业开发区银丰路89号尤尼菲德(苏州)智能科技有限公司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</si>
  <si>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</si>
  <si>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</si>
  <si>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</si>
  <si>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</si>
  <si>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</si>
  <si>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</si>
  <si>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</si>
  <si>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</si>
  <si>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</si>
  <si>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</si>
  <si>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</si>
  <si>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</si>
  <si>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</si>
  <si>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</si>
  <si>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</si>
  <si>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</si>
  <si>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</si>
  <si>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</si>
  <si>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</si>
  <si>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</si>
  <si>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</si>
  <si>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</si>
  <si>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RLDYCZH0109</t>
  </si>
  <si>
    <t>ZHLOP25009-1厘米色蜡绳/新版-30CM，114</t>
  </si>
  <si>
    <t>9398/072/700/99 款</t>
  </si>
  <si>
    <t>21*37*15</t>
  </si>
  <si>
    <t>RLDYCZH0111</t>
  </si>
  <si>
    <t>ZHLOP25009-1厘米色蜡绳/新版-30CM，410</t>
  </si>
  <si>
    <t>6189/073/052/99 款</t>
  </si>
  <si>
    <t>RLDYCZH0113</t>
  </si>
  <si>
    <t>ZHLOP25009-1厘米色蜡绳/新版-30CM，210</t>
  </si>
  <si>
    <t>6190/073/052/99 款</t>
  </si>
  <si>
    <t>RJSBNZH101</t>
  </si>
  <si>
    <t>ZHLOP25007-1厘米色蜡绳/新版-21CM，11451</t>
  </si>
  <si>
    <t>1330/047 7300/047 6109/047 6174/047 6198/047等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</si>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</sst>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family val="2"/>
      <charset val="0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7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2" borderId="1" xfId="0" applyFont="1" applyFill="1" applyBorder="1" applyAlignment="1" applyProtection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2" borderId="1" xfId="0" applyFont="1" applyFill="1" applyBorder="1" applyAlignment="1" applyProtection="1">
      <alignment horizontal="center" vertical="center" shrinkToFit="1"/>
    </xf>
    <xf numFmtId="176" fontId="16" fillId="2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view="pageBreakPreview" zoomScale="115" zoomScaleNormal="100" topLeftCell="A2" workbookViewId="0">
      <selection activeCell="J13" sqref="J13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46028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43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114</v>
      </c>
      <c r="E9" s="29">
        <f t="shared" ref="E9:E11" si="0">+D9*0.05</f>
        <v>5.7</v>
      </c>
      <c r="F9" s="29">
        <f t="shared" ref="F9:F11" si="1">+D9+E9</f>
        <v>119.7</v>
      </c>
      <c r="G9" s="30">
        <v>1</v>
      </c>
      <c r="H9" s="30">
        <f>I9-0.3</f>
        <v>2.03</v>
      </c>
      <c r="I9" s="35">
        <v>2.33</v>
      </c>
      <c r="J9" s="35" t="s">
        <v>31</v>
      </c>
      <c r="K9" s="30">
        <v>0.012</v>
      </c>
    </row>
    <row r="10" customFormat="1" ht="55.05" customHeight="1" spans="1:11">
      <c r="A10" s="26" t="s">
        <v>32</v>
      </c>
      <c r="B10" s="26" t="s">
        <v>33</v>
      </c>
      <c r="C10" s="27" t="s">
        <v>34</v>
      </c>
      <c r="D10" s="28">
        <v>410</v>
      </c>
      <c r="E10" s="29">
        <f t="shared" si="0"/>
        <v>20.5</v>
      </c>
      <c r="F10" s="29">
        <f t="shared" si="1"/>
        <v>430.5</v>
      </c>
      <c r="G10" s="31"/>
      <c r="H10" s="31"/>
      <c r="I10" s="35"/>
      <c r="J10" s="35"/>
      <c r="K10" s="31"/>
    </row>
    <row r="11" customFormat="1" ht="55.05" customHeight="1" spans="1:11">
      <c r="A11" s="32" t="s">
        <v>35</v>
      </c>
      <c r="B11" s="32" t="s">
        <v>36</v>
      </c>
      <c r="C11" s="27" t="s">
        <v>37</v>
      </c>
      <c r="D11" s="33">
        <v>210</v>
      </c>
      <c r="E11" s="29">
        <f t="shared" si="0"/>
        <v>10.5</v>
      </c>
      <c r="F11" s="29">
        <f t="shared" si="1"/>
        <v>220.5</v>
      </c>
      <c r="G11" s="31"/>
      <c r="H11" s="31"/>
      <c r="I11" s="35"/>
      <c r="J11" s="35"/>
      <c r="K11" s="31"/>
    </row>
    <row r="12" customFormat="1" ht="55" customHeight="1" spans="1:11">
      <c r="A12" s="26" t="s">
        <v>38</v>
      </c>
      <c r="B12" s="34" t="s">
        <v>39</v>
      </c>
      <c r="C12" s="27" t="s">
        <v>40</v>
      </c>
      <c r="D12" s="35">
        <v>11451</v>
      </c>
      <c r="E12" s="36">
        <f>D12*0.05</f>
        <v>572.55</v>
      </c>
      <c r="F12" s="36">
        <f>D12+E12</f>
        <v>12023.55</v>
      </c>
      <c r="G12" s="37"/>
      <c r="H12" s="37"/>
      <c r="I12" s="44"/>
      <c r="J12" s="44"/>
      <c r="K12" s="37"/>
    </row>
    <row r="13" customFormat="1" ht="46.95" customHeight="1" spans="1:11">
      <c r="A13" s="38"/>
      <c r="B13" s="39"/>
      <c r="C13" s="39"/>
      <c r="D13" s="40"/>
      <c r="E13" s="40"/>
      <c r="F13" s="40"/>
      <c r="G13" s="41"/>
      <c r="H13" s="41"/>
      <c r="I13" s="45"/>
      <c r="J13" s="45"/>
      <c r="K13" s="40"/>
    </row>
    <row r="14" ht="46.95" customHeight="1" spans="1:11">
      <c r="A14" s="38" t="s">
        <v>41</v>
      </c>
      <c r="B14" s="39"/>
      <c r="C14" s="39"/>
      <c r="D14" s="42">
        <f>SUM(D9:D12)</f>
        <v>12185</v>
      </c>
      <c r="E14" s="42">
        <f>SUM(E9:E12)</f>
        <v>609.25</v>
      </c>
      <c r="F14" s="42">
        <f>SUM(F9:F12)</f>
        <v>12794.25</v>
      </c>
      <c r="G14" s="42">
        <f>SUM(G9:G9)</f>
        <v>1</v>
      </c>
      <c r="H14" s="42"/>
      <c r="I14" s="42"/>
      <c r="J14" s="42"/>
      <c r="K14" s="42"/>
    </row>
  </sheetData>
  <autoFilter ref="A7:K16">
    <extLst/>
  </autoFilter>
  <mergeCells count="12">
    <mergeCell ref="A1:K1"/>
    <mergeCell ref="A2:K2"/>
    <mergeCell ref="A3:C3"/>
    <mergeCell ref="D3:K3"/>
    <mergeCell ref="D4:K4"/>
    <mergeCell ref="D5:K5"/>
    <mergeCell ref="G9:G12"/>
    <mergeCell ref="H9:H12"/>
    <mergeCell ref="I9:I12"/>
    <mergeCell ref="J9:J12"/>
    <mergeCell ref="K9:K12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2026-01-06T10:18:55Z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