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Sheet1!$A$7:$K$21</definedName>
    <definedName name="Ext">[1]LUT!$G$2</definedName>
    <definedName name="Gender">[1]LUT!$I$1:$BI$1</definedName>
    <definedName name="_xlnm.Print_Area" localSheetId="0">Sheet1!$A$1:$K$19</definedName>
  </definedNames>
  <calcPr calcId="144525"/>
</workbook>
</file>

<file path=xl/sharedStrings.xml><?xml version="1.0" encoding="utf-8"?>
<sst xmlns="http://schemas.openxmlformats.org/spreadsheetml/2006/main" count="57" uniqueCount="54">
  <si>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</si>
  <si>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</si>
  <si>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</si>
  <si>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</si>
  <si>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邮政快递：8492251428012</t>
  </si>
  <si>
    <t>收件地址：刘慧，18260464549，江苏省苏州市昆山市张浦镇紫荆路103号三号厂房昆山政文纸制品有限公司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</si>
  <si>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</si>
  <si>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</si>
  <si>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</si>
  <si>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</si>
  <si>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</si>
  <si>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</si>
  <si>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</si>
  <si>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</si>
  <si>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</si>
  <si>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</si>
  <si>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</si>
  <si>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</si>
  <si>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</si>
  <si>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</si>
  <si>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</si>
  <si>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</si>
  <si>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</si>
  <si>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</si>
  <si>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</si>
  <si>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</si>
  <si>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</si>
  <si>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</si>
  <si>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RXSTR175</t>
  </si>
  <si>
    <t>STLOP25002-MV180-白色子弹头-21CM（STR），4000</t>
  </si>
  <si>
    <t>0381/102/001 款</t>
  </si>
  <si>
    <t>40*40*30</t>
  </si>
  <si>
    <t>RXSTR176</t>
  </si>
  <si>
    <t>STLOP25002-MV180-白色子弹头-21CM（STR），5000</t>
  </si>
  <si>
    <t>0387/102/001+400 款</t>
  </si>
  <si>
    <t>RXSTR177</t>
  </si>
  <si>
    <t>STLOP25002-MV180-白色子弹头-21CM（STR），2000</t>
  </si>
  <si>
    <t>0427/102/001 款</t>
  </si>
  <si>
    <t>RXSTR178</t>
  </si>
  <si>
    <t>STLOP25002-MV180-白色子弹头-21CM（STR），3000</t>
  </si>
  <si>
    <t>0426/102/001 款</t>
  </si>
  <si>
    <t>RXSTR179</t>
  </si>
  <si>
    <t>0429/102/401 款</t>
  </si>
  <si>
    <t>RXSTR180</t>
  </si>
  <si>
    <t>STLOP25002-MV180-白色子弹头-21CM（STR），7000</t>
  </si>
  <si>
    <t>0432/102/400 款</t>
  </si>
  <si>
    <t>RXSTR181</t>
  </si>
  <si>
    <t>0435/102/004 款</t>
  </si>
  <si>
    <t>RXSTR182</t>
  </si>
  <si>
    <t>STLOP25002-MV180-白色子弹头-21CM（STR），15000</t>
  </si>
  <si>
    <t>0439/102/300 款</t>
  </si>
  <si>
    <t>RXSTR183</t>
  </si>
  <si>
    <t>STLOP25002-MV180-白色子弹头-21CM（STR），18000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</si>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</sst>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view="pageBreakPreview" zoomScale="115" zoomScaleNormal="100" workbookViewId="0">
      <selection activeCell="F19" sqref="F19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46027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8" t="s">
        <v>26</v>
      </c>
      <c r="K8" s="28" t="s">
        <v>27</v>
      </c>
    </row>
    <row r="9" s="4" customFormat="1" ht="49" customHeight="1" spans="1:11">
      <c r="A9" s="29" t="s">
        <v>28</v>
      </c>
      <c r="B9" s="29" t="s">
        <v>29</v>
      </c>
      <c r="C9" s="29" t="s">
        <v>30</v>
      </c>
      <c r="D9" s="30">
        <v>4000</v>
      </c>
      <c r="E9" s="31">
        <f>+D9*0.05</f>
        <v>200</v>
      </c>
      <c r="F9" s="31">
        <f>+D9+E9</f>
        <v>4200</v>
      </c>
      <c r="G9" s="32">
        <v>1</v>
      </c>
      <c r="H9" s="32">
        <f>I9-0.82</f>
        <v>10.56</v>
      </c>
      <c r="I9" s="32">
        <v>11.38</v>
      </c>
      <c r="J9" s="32" t="s">
        <v>31</v>
      </c>
      <c r="K9" s="32">
        <v>0.048</v>
      </c>
    </row>
    <row r="10" s="4" customFormat="1" ht="60" customHeight="1" spans="1:11">
      <c r="A10" s="29" t="s">
        <v>32</v>
      </c>
      <c r="B10" s="29" t="s">
        <v>33</v>
      </c>
      <c r="C10" s="29" t="s">
        <v>34</v>
      </c>
      <c r="D10" s="30">
        <v>5000</v>
      </c>
      <c r="E10" s="31">
        <f t="shared" ref="E10:E17" si="0">D10*0.05</f>
        <v>250</v>
      </c>
      <c r="F10" s="31">
        <f t="shared" ref="F10:F17" si="1">D10+E10</f>
        <v>5250</v>
      </c>
      <c r="G10" s="33"/>
      <c r="H10" s="33"/>
      <c r="I10" s="33"/>
      <c r="J10" s="33"/>
      <c r="K10" s="33"/>
    </row>
    <row r="11" s="4" customFormat="1" ht="60" customHeight="1" spans="1:11">
      <c r="A11" s="29" t="s">
        <v>35</v>
      </c>
      <c r="B11" s="29" t="s">
        <v>36</v>
      </c>
      <c r="C11" s="29" t="s">
        <v>37</v>
      </c>
      <c r="D11" s="30">
        <v>2000</v>
      </c>
      <c r="E11" s="31">
        <f t="shared" si="0"/>
        <v>100</v>
      </c>
      <c r="F11" s="31">
        <f t="shared" si="1"/>
        <v>2100</v>
      </c>
      <c r="G11" s="33"/>
      <c r="H11" s="33"/>
      <c r="I11" s="33"/>
      <c r="J11" s="33"/>
      <c r="K11" s="33"/>
    </row>
    <row r="12" s="4" customFormat="1" ht="60" customHeight="1" spans="1:11">
      <c r="A12" s="29" t="s">
        <v>38</v>
      </c>
      <c r="B12" s="29" t="s">
        <v>39</v>
      </c>
      <c r="C12" s="29" t="s">
        <v>40</v>
      </c>
      <c r="D12" s="30">
        <v>3000</v>
      </c>
      <c r="E12" s="31">
        <f t="shared" si="0"/>
        <v>150</v>
      </c>
      <c r="F12" s="31">
        <f t="shared" si="1"/>
        <v>3150</v>
      </c>
      <c r="G12" s="33"/>
      <c r="H12" s="33"/>
      <c r="I12" s="33"/>
      <c r="J12" s="33"/>
      <c r="K12" s="33"/>
    </row>
    <row r="13" s="4" customFormat="1" ht="60" customHeight="1" spans="1:11">
      <c r="A13" s="29" t="s">
        <v>41</v>
      </c>
      <c r="B13" s="29" t="s">
        <v>39</v>
      </c>
      <c r="C13" s="29" t="s">
        <v>42</v>
      </c>
      <c r="D13" s="30">
        <v>3000</v>
      </c>
      <c r="E13" s="31">
        <f t="shared" si="0"/>
        <v>150</v>
      </c>
      <c r="F13" s="31">
        <f t="shared" si="1"/>
        <v>3150</v>
      </c>
      <c r="G13" s="33"/>
      <c r="H13" s="33"/>
      <c r="I13" s="33"/>
      <c r="J13" s="33"/>
      <c r="K13" s="33"/>
    </row>
    <row r="14" s="4" customFormat="1" ht="60" customHeight="1" spans="1:11">
      <c r="A14" s="29" t="s">
        <v>43</v>
      </c>
      <c r="B14" s="29" t="s">
        <v>44</v>
      </c>
      <c r="C14" s="29" t="s">
        <v>45</v>
      </c>
      <c r="D14" s="30">
        <v>7000</v>
      </c>
      <c r="E14" s="31">
        <f t="shared" si="0"/>
        <v>350</v>
      </c>
      <c r="F14" s="31">
        <f t="shared" si="1"/>
        <v>7350</v>
      </c>
      <c r="G14" s="33"/>
      <c r="H14" s="33"/>
      <c r="I14" s="33"/>
      <c r="J14" s="33"/>
      <c r="K14" s="33"/>
    </row>
    <row r="15" s="4" customFormat="1" ht="60" customHeight="1" spans="1:11">
      <c r="A15" s="29" t="s">
        <v>46</v>
      </c>
      <c r="B15" s="29" t="s">
        <v>39</v>
      </c>
      <c r="C15" s="29" t="s">
        <v>47</v>
      </c>
      <c r="D15" s="30">
        <v>3000</v>
      </c>
      <c r="E15" s="31">
        <f t="shared" si="0"/>
        <v>150</v>
      </c>
      <c r="F15" s="31">
        <f t="shared" si="1"/>
        <v>3150</v>
      </c>
      <c r="G15" s="33"/>
      <c r="H15" s="33"/>
      <c r="I15" s="33"/>
      <c r="J15" s="33"/>
      <c r="K15" s="33"/>
    </row>
    <row r="16" s="4" customFormat="1" ht="60" customHeight="1" spans="1:11">
      <c r="A16" s="29" t="s">
        <v>48</v>
      </c>
      <c r="B16" s="29" t="s">
        <v>49</v>
      </c>
      <c r="C16" s="29" t="s">
        <v>50</v>
      </c>
      <c r="D16" s="30">
        <v>15000</v>
      </c>
      <c r="E16" s="31">
        <f t="shared" si="0"/>
        <v>750</v>
      </c>
      <c r="F16" s="31">
        <f t="shared" si="1"/>
        <v>15750</v>
      </c>
      <c r="G16" s="33"/>
      <c r="H16" s="33"/>
      <c r="I16" s="33"/>
      <c r="J16" s="33"/>
      <c r="K16" s="33"/>
    </row>
    <row r="17" s="4" customFormat="1" ht="60" customHeight="1" spans="1:11">
      <c r="A17" s="29" t="s">
        <v>51</v>
      </c>
      <c r="B17" s="29" t="s">
        <v>52</v>
      </c>
      <c r="C17" s="29" t="s">
        <v>50</v>
      </c>
      <c r="D17" s="30">
        <v>18000</v>
      </c>
      <c r="E17" s="31">
        <f t="shared" si="0"/>
        <v>900</v>
      </c>
      <c r="F17" s="31">
        <f t="shared" si="1"/>
        <v>18900</v>
      </c>
      <c r="G17" s="33"/>
      <c r="H17" s="33"/>
      <c r="I17" s="39"/>
      <c r="J17" s="39"/>
      <c r="K17" s="33"/>
    </row>
    <row r="18" s="4" customFormat="1" ht="60" customHeight="1" spans="1:11">
      <c r="A18" s="29"/>
      <c r="B18" s="29"/>
      <c r="C18" s="34"/>
      <c r="D18" s="30"/>
      <c r="E18" s="31"/>
      <c r="F18" s="31"/>
      <c r="G18" s="32"/>
      <c r="H18" s="32"/>
      <c r="I18" s="40"/>
      <c r="J18" s="40"/>
      <c r="K18" s="40"/>
    </row>
    <row r="19" ht="47" customHeight="1" spans="1:11">
      <c r="A19" s="35" t="s">
        <v>53</v>
      </c>
      <c r="B19" s="36"/>
      <c r="C19" s="36"/>
      <c r="D19" s="37">
        <f>SUM(D9:D18)</f>
        <v>60000</v>
      </c>
      <c r="E19" s="37">
        <f>SUM(E9:E18)</f>
        <v>3000</v>
      </c>
      <c r="F19" s="37">
        <f>SUM(F9:F18)</f>
        <v>63000</v>
      </c>
      <c r="G19" s="37">
        <f>SUM(G9:G18)</f>
        <v>1</v>
      </c>
      <c r="H19" s="37"/>
      <c r="I19" s="37"/>
      <c r="J19" s="37"/>
      <c r="K19" s="37"/>
    </row>
  </sheetData>
  <autoFilter ref="A7:K21">
    <extLst/>
  </autoFilter>
  <mergeCells count="12">
    <mergeCell ref="A1:K1"/>
    <mergeCell ref="A2:K2"/>
    <mergeCell ref="A3:C3"/>
    <mergeCell ref="D3:K3"/>
    <mergeCell ref="D4:K4"/>
    <mergeCell ref="D5:K5"/>
    <mergeCell ref="G9:G17"/>
    <mergeCell ref="H9:H17"/>
    <mergeCell ref="I9:I17"/>
    <mergeCell ref="J9:J17"/>
    <mergeCell ref="K9:K17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2026-01-05T10:06:58Z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