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<sst xmlns="http://schemas.openxmlformats.org/spreadsheetml/2006/main" count="50" uniqueCount="50">
  <si>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</si>
  <si>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</si>
  <si>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</si>
  <si>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SF1564455316629安徽裕尚服饰有限公司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</si>
  <si>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</si>
  <si>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</si>
  <si>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</si>
  <si>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</si>
  <si>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</si>
  <si>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</si>
  <si>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</si>
  <si>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</si>
  <si>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</si>
  <si>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</si>
  <si>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</si>
  <si>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</si>
  <si>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</si>
  <si>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</si>
  <si>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</si>
  <si>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</si>
  <si>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</si>
  <si>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</si>
  <si>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</si>
  <si>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</si>
  <si>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</si>
  <si>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</si>
  <si>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</si>
  <si>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</si>
  <si>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</si>
  <si>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</si>
  <si>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</si>
  <si>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</si>
  <si>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</si>
  <si>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</si>
  <si>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</si>
  <si>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</si>
  <si>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P25126253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</si>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</sst>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K10" sqref="K10"/>
    </sheetView>
  </sheetViews>
  <sheetFormatPr defaultColWidth="9" defaultRowHeight="13.5"/>
  <cols>
    <col min="1" max="1" width="25.275" customWidth="1"/>
    <col min="2" max="2" width="17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46034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198874</v>
      </c>
      <c r="C9" s="46" t="s">
        <v>29</v>
      </c>
      <c r="D9" s="45"/>
      <c r="E9" s="47"/>
      <c r="F9" s="48">
        <v>2955</v>
      </c>
      <c r="G9" s="49">
        <f>F9*0.02</f>
        <v>59.1</v>
      </c>
      <c r="H9" s="49">
        <f>F9+G9</f>
        <v>3014.1</v>
      </c>
      <c r="I9" s="49" t="s">
        <v>30</v>
      </c>
      <c r="J9" s="50">
        <v>1</v>
      </c>
      <c r="K9" s="50">
        <v>1.1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1"/>
    </row>
    <row r="25" ht="24" customHeight="1" spans="1:12">
      <c r="A25" s="62"/>
      <c r="B25" s="53"/>
      <c r="C25" s="63"/>
      <c r="D25" s="64"/>
      <c r="E25" s="64"/>
      <c r="F25" s="65"/>
      <c r="G25" s="66"/>
      <c r="H25" s="66"/>
      <c r="I25" s="66"/>
      <c r="J25" s="67"/>
      <c r="K25" s="67"/>
      <c r="L25" s="61"/>
    </row>
    <row r="26" ht="24" customHeight="1" spans="1:12">
      <c r="A26" s="62"/>
      <c r="B26" s="53"/>
      <c r="C26" s="63"/>
      <c r="D26" s="64"/>
      <c r="E26" s="64"/>
      <c r="F26" s="65"/>
      <c r="G26" s="66"/>
      <c r="H26" s="66"/>
      <c r="I26" s="66"/>
      <c r="J26" s="67"/>
      <c r="K26" s="67"/>
      <c r="L26" s="61"/>
    </row>
    <row r="27" ht="24" customHeight="1" spans="1:12">
      <c r="A27" s="68"/>
      <c r="B27" s="69"/>
      <c r="C27" s="54"/>
      <c r="D27" s="70"/>
      <c r="E27" s="56"/>
      <c r="F27" s="71"/>
      <c r="G27" s="64"/>
      <c r="H27" s="64"/>
      <c r="I27" s="64"/>
      <c r="J27" s="64"/>
      <c r="K27" s="64"/>
      <c r="L27" s="56"/>
    </row>
    <row r="28" ht="24" customHeight="1" spans="1:12">
      <c r="A28" s="68"/>
      <c r="B28" s="69"/>
      <c r="C28" s="69"/>
      <c r="D28" s="70"/>
      <c r="E28" s="70"/>
      <c r="F28" s="71"/>
      <c r="G28" s="64"/>
      <c r="H28" s="64"/>
      <c r="I28" s="64"/>
      <c r="J28" s="64"/>
      <c r="K28" s="64"/>
      <c r="L28" s="56"/>
    </row>
    <row r="29" ht="24" customHeight="1" spans="1:12">
      <c r="A29" s="72"/>
      <c r="B29" s="69"/>
      <c r="C29" s="69"/>
      <c r="D29" s="70"/>
      <c r="E29" s="70"/>
      <c r="F29" s="71"/>
      <c r="G29" s="64"/>
      <c r="H29" s="64"/>
      <c r="I29" s="64"/>
      <c r="J29" s="64"/>
      <c r="K29" s="64"/>
      <c r="L29" s="56"/>
    </row>
    <row r="30" ht="15" spans="1:12">
      <c r="A30" s="56" t="s">
        <v>32</v>
      </c>
      <c r="B30" s="73"/>
      <c r="C30" s="73"/>
      <c r="D30" s="73"/>
      <c r="E30" s="64"/>
      <c r="F30" s="74">
        <f>SUM(F9:F29)</f>
        <v>2955</v>
      </c>
      <c r="G30" s="74">
        <f>SUM(G9:G29)</f>
        <v>59.1</v>
      </c>
      <c r="H30" s="74">
        <f>SUM(H9:H29)</f>
        <v>3014.1</v>
      </c>
      <c r="I30" s="74" t="str">
        <f>I9</f>
        <v>1-1</v>
      </c>
      <c r="J30" s="75">
        <f>SUM(J9:J29)</f>
        <v>1</v>
      </c>
      <c r="K30" s="75">
        <f>SUM(K9:K29)</f>
        <v>1.1</v>
      </c>
      <c r="L30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8" sqref="B8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198888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箱单!F30</f>
        <v>2955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1.1KG</v>
      </c>
      <c r="C9" s="17" t="s">
        <v>47</v>
      </c>
    </row>
    <row r="10" ht="41" customHeight="1" spans="1:3">
      <c r="A10" s="4" t="s">
        <v>48</v>
      </c>
      <c r="B10" s="13" t="str">
        <f>箱单!J9&amp;"KG"</f>
        <v>1KG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2026-01-12T10:20:44Z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35E327369D074048941A08C0A2F81D89_13</vt:lpwstr>
  </property>
  <property fmtid="{D5CDD505-2E9C-101B-9397-08002B2CF9AE}" pid="4" name="CalculationRule">
    <vt:i4>0</vt:i4>
  </property>
</Properties>
</file>