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<sst xmlns="http://schemas.openxmlformats.org/spreadsheetml/2006/main" count="42" uniqueCount="42">
  <si>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</si>
  <si>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</si>
  <si>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</si>
  <si>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</si>
  <si>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邮政快递：8496686591712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</si>
  <si>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</si>
  <si>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</si>
  <si>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</si>
  <si>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</si>
  <si>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</si>
  <si>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</si>
  <si>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</si>
  <si>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</si>
  <si>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</si>
  <si>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</si>
  <si>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</si>
  <si>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</si>
  <si>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</si>
  <si>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</si>
  <si>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</si>
  <si>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</si>
  <si>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</si>
  <si>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</si>
  <si>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</si>
  <si>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</si>
  <si>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</si>
  <si>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</si>
  <si>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</si>
  <si>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RC26SHY001</t>
  </si>
  <si>
    <t>MRZCALL062-米黄色吊粒-21CM，8011</t>
  </si>
  <si>
    <t>4354-548 款</t>
  </si>
  <si>
    <t>21*37*30</t>
  </si>
  <si>
    <t>RC26SHY002</t>
  </si>
  <si>
    <t xml:space="preserve">MRZCALL062-米黄色吊粒-21CM，12011 </t>
  </si>
  <si>
    <t>4354-549 款</t>
  </si>
  <si>
    <t>RXBSK083</t>
  </si>
  <si>
    <t>MRBCGEN005-黑色吊绳-20CM，3000，黑色棉蜡绳 1.5*200mm，BERSHKA订单，同悦，黄色，</t>
  </si>
  <si>
    <t>4185/486 款</t>
  </si>
  <si>
    <t>SOZARA04520</t>
  </si>
  <si>
    <t>MRZCSRP001-红色棉绳-33CM，503</t>
  </si>
  <si>
    <t>RC-116854，POORD333519，4548-900 SRPLS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</si>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</sst>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topLeftCell="A2" workbookViewId="0">
      <selection activeCell="H13" sqref="H1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8011</v>
      </c>
      <c r="E9" s="29">
        <f t="shared" ref="E9:E12" si="0">+D9*0.05</f>
        <v>400.55</v>
      </c>
      <c r="F9" s="29">
        <f t="shared" ref="F9:F12" si="1">+D9+E9</f>
        <v>8411.55</v>
      </c>
      <c r="G9" s="30">
        <v>1</v>
      </c>
      <c r="H9" s="30">
        <f>I9-0.4</f>
        <v>4.5</v>
      </c>
      <c r="I9" s="39">
        <v>4.9</v>
      </c>
      <c r="J9" s="39" t="s">
        <v>31</v>
      </c>
      <c r="K9" s="30">
        <v>0.023</v>
      </c>
    </row>
    <row r="10" customFormat="1" ht="55.05" customHeight="1" spans="1:11">
      <c r="A10" s="26" t="s">
        <v>32</v>
      </c>
      <c r="B10" s="26" t="s">
        <v>33</v>
      </c>
      <c r="C10" s="27" t="s">
        <v>34</v>
      </c>
      <c r="D10" s="28">
        <v>12011</v>
      </c>
      <c r="E10" s="29">
        <f t="shared" si="0"/>
        <v>600.55</v>
      </c>
      <c r="F10" s="29">
        <f t="shared" si="1"/>
        <v>12611.55</v>
      </c>
      <c r="G10" s="31"/>
      <c r="H10" s="31"/>
      <c r="I10" s="40"/>
      <c r="J10" s="40"/>
      <c r="K10" s="31"/>
    </row>
    <row r="11" customFormat="1" ht="55.05" customHeight="1" spans="1:11">
      <c r="A11" s="26" t="s">
        <v>35</v>
      </c>
      <c r="B11" s="26" t="s">
        <v>36</v>
      </c>
      <c r="C11" s="27" t="s">
        <v>37</v>
      </c>
      <c r="D11" s="28">
        <v>3000</v>
      </c>
      <c r="E11" s="29">
        <f t="shared" si="0"/>
        <v>150</v>
      </c>
      <c r="F11" s="29">
        <f t="shared" si="1"/>
        <v>3150</v>
      </c>
      <c r="G11" s="31"/>
      <c r="H11" s="31"/>
      <c r="I11" s="40"/>
      <c r="J11" s="40"/>
      <c r="K11" s="31"/>
    </row>
    <row r="12" customFormat="1" ht="55.05" customHeight="1" spans="1:11">
      <c r="A12" s="26" t="s">
        <v>38</v>
      </c>
      <c r="B12" s="26" t="s">
        <v>39</v>
      </c>
      <c r="C12" s="27" t="s">
        <v>40</v>
      </c>
      <c r="D12" s="28">
        <v>503</v>
      </c>
      <c r="E12" s="29">
        <f t="shared" si="0"/>
        <v>25.15</v>
      </c>
      <c r="F12" s="29">
        <f t="shared" si="1"/>
        <v>528.15</v>
      </c>
      <c r="G12" s="32"/>
      <c r="H12" s="32"/>
      <c r="I12" s="41"/>
      <c r="J12" s="41"/>
      <c r="K12" s="32"/>
    </row>
    <row r="13" customFormat="1" ht="46.95" customHeight="1" spans="1:11">
      <c r="A13" s="33"/>
      <c r="B13" s="34"/>
      <c r="C13" s="34"/>
      <c r="D13" s="35"/>
      <c r="E13" s="35"/>
      <c r="F13" s="35"/>
      <c r="G13" s="36"/>
      <c r="H13" s="36"/>
      <c r="I13" s="42"/>
      <c r="J13" s="42"/>
      <c r="K13" s="35"/>
    </row>
    <row r="14" ht="46.95" customHeight="1" spans="1:11">
      <c r="A14" s="33" t="s">
        <v>41</v>
      </c>
      <c r="B14" s="34"/>
      <c r="C14" s="34"/>
      <c r="D14" s="37">
        <f>SUM(D9:D13)</f>
        <v>23525</v>
      </c>
      <c r="E14" s="37">
        <f>SUM(E9:E13)</f>
        <v>1176.25</v>
      </c>
      <c r="F14" s="37">
        <f>SUM(F9:F13)</f>
        <v>24701.25</v>
      </c>
      <c r="G14" s="37">
        <f>SUM(G9:G9)</f>
        <v>1</v>
      </c>
      <c r="H14" s="37"/>
      <c r="I14" s="37"/>
      <c r="J14" s="37"/>
      <c r="K14" s="37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2026-01-12T09:41:15Z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