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送货单!$A$1:$L$53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F53" i="4"/>
  <c r="F49"/>
  <c r="F28"/>
  <c r="G52"/>
  <c r="H52" s="1"/>
  <c r="H51"/>
  <c r="G51"/>
  <c r="G50"/>
  <c r="H50" s="1"/>
  <c r="G48"/>
  <c r="H48" s="1"/>
  <c r="G47"/>
  <c r="H47" s="1"/>
  <c r="H46"/>
  <c r="G46"/>
  <c r="H45"/>
  <c r="G45"/>
  <c r="G44"/>
  <c r="H44" s="1"/>
  <c r="G43"/>
  <c r="H43" s="1"/>
  <c r="H42"/>
  <c r="G42"/>
  <c r="G41"/>
  <c r="H41" s="1"/>
  <c r="G40"/>
  <c r="H40" s="1"/>
  <c r="H39"/>
  <c r="G39"/>
  <c r="G38"/>
  <c r="H38" s="1"/>
  <c r="H37"/>
  <c r="G37"/>
  <c r="G36"/>
  <c r="H36" s="1"/>
  <c r="H35"/>
  <c r="G35"/>
  <c r="H34"/>
  <c r="G34"/>
  <c r="H33"/>
  <c r="G33"/>
  <c r="G32"/>
  <c r="H32" s="1"/>
  <c r="H31"/>
  <c r="G31"/>
  <c r="H30"/>
  <c r="G30"/>
  <c r="G29"/>
  <c r="H29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9"/>
  <c r="H9" s="1"/>
  <c r="G10"/>
  <c r="H10" s="1"/>
  <c r="G11"/>
  <c r="H11" s="1"/>
  <c r="G12"/>
  <c r="H12" s="1"/>
  <c r="G13"/>
  <c r="H13" s="1"/>
  <c r="G8"/>
  <c r="H8" s="1"/>
</calcChain>
</file>

<file path=xl/sharedStrings.xml><?xml version="1.0" encoding="utf-8"?>
<sst xmlns="http://schemas.openxmlformats.org/spreadsheetml/2006/main" count="146" uniqueCount="109">
  <si>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</si>
  <si>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</si>
  <si>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</si>
  <si>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</si>
  <si>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</si>
  <si>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</si>
  <si>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</si>
  <si>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</si>
  <si>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</si>
  <si>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</si>
  <si>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</si>
  <si>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</si>
  <si>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</si>
  <si>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</si>
  <si>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</si>
  <si>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</si>
  <si>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</si>
  <si>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</si>
  <si>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</si>
  <si>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</si>
  <si>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</si>
  <si>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</si>
  <si>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</si>
  <si>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</si>
  <si>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</si>
  <si>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</si>
  <si>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</si>
  <si>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</si>
  <si>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</si>
  <si>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</si>
  <si>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</si>
  <si>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</si>
  <si>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</si>
  <si>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</si>
  <si>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</si>
  <si>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</si>
  <si>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</si>
  <si>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</si>
  <si>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</si>
  <si>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</si>
  <si>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</si>
  <si>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</si>
  <si>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</si>
  <si>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</si>
  <si>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</si>
  <si>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</si>
  <si>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>38*50</t>
    <phoneticPr fontId="13" type="noConversion"/>
  </si>
  <si>
    <t>唐人 徐雅</t>
    <phoneticPr fontId="13" type="noConversion"/>
  </si>
  <si>
    <t>P26011975 //P26011975</t>
    <phoneticPr fontId="13" type="noConversion"/>
  </si>
  <si>
    <t>XS</t>
  </si>
  <si>
    <t>S</t>
  </si>
  <si>
    <t>M</t>
  </si>
  <si>
    <t>L</t>
  </si>
  <si>
    <t>XL</t>
  </si>
  <si>
    <t>XXL</t>
  </si>
  <si>
    <t>AMERICANA STRIPE-YOLK黄色</t>
  </si>
  <si>
    <t>1X</t>
  </si>
  <si>
    <t>2X</t>
  </si>
  <si>
    <t>3X</t>
  </si>
  <si>
    <t>4X</t>
  </si>
  <si>
    <t>AMERICANA STRIPE-SWEET MINT绿色</t>
  </si>
  <si>
    <r>
      <t>AMERICANA STRIPE-YOLK</t>
    </r>
    <r>
      <rPr>
        <sz val="11"/>
        <color rgb="FF000000"/>
        <rFont val="宋体"/>
        <family val="3"/>
        <charset val="134"/>
      </rPr>
      <t>黄色</t>
    </r>
  </si>
  <si>
    <r>
      <t>AMERICANA STRIPE-SWEET MINT</t>
    </r>
    <r>
      <rPr>
        <sz val="11"/>
        <color rgb="FF000000"/>
        <rFont val="宋体"/>
        <family val="3"/>
        <charset val="134"/>
      </rPr>
      <t>绿色</t>
    </r>
  </si>
  <si>
    <t>190917964042</t>
    <phoneticPr fontId="13" type="noConversion"/>
  </si>
  <si>
    <t>190917964059</t>
    <phoneticPr fontId="13" type="noConversion"/>
  </si>
  <si>
    <t>190917964066</t>
    <phoneticPr fontId="13" type="noConversion"/>
  </si>
  <si>
    <t>190917964073</t>
    <phoneticPr fontId="13" type="noConversion"/>
  </si>
  <si>
    <t>190917964080</t>
    <phoneticPr fontId="13" type="noConversion"/>
  </si>
  <si>
    <t>190917964097</t>
    <phoneticPr fontId="13" type="noConversion"/>
  </si>
  <si>
    <t>190917964141</t>
    <phoneticPr fontId="13" type="noConversion"/>
  </si>
  <si>
    <t>190917964158</t>
    <phoneticPr fontId="13" type="noConversion"/>
  </si>
  <si>
    <t>190917964165</t>
    <phoneticPr fontId="13" type="noConversion"/>
  </si>
  <si>
    <t>190917964172</t>
    <phoneticPr fontId="13" type="noConversion"/>
  </si>
  <si>
    <t>190917964189</t>
    <phoneticPr fontId="13" type="noConversion"/>
  </si>
  <si>
    <t>190917964196</t>
    <phoneticPr fontId="13" type="noConversion"/>
  </si>
  <si>
    <t>190917964240</t>
    <phoneticPr fontId="13" type="noConversion"/>
  </si>
  <si>
    <t>190917964257</t>
    <phoneticPr fontId="13" type="noConversion"/>
  </si>
  <si>
    <t>190917964264</t>
    <phoneticPr fontId="13" type="noConversion"/>
  </si>
  <si>
    <t>190917964271</t>
    <phoneticPr fontId="13" type="noConversion"/>
  </si>
  <si>
    <t>190917964202</t>
    <phoneticPr fontId="13" type="noConversion"/>
  </si>
  <si>
    <t>190917964219</t>
    <phoneticPr fontId="13" type="noConversion"/>
  </si>
  <si>
    <t>190917964226</t>
    <phoneticPr fontId="13" type="noConversion"/>
  </si>
  <si>
    <t>190917964233</t>
    <phoneticPr fontId="13" type="noConversion"/>
  </si>
  <si>
    <t xml:space="preserve"> 28*85  牛皮纸</t>
    <phoneticPr fontId="13" type="noConversion"/>
  </si>
  <si>
    <t>5019091796404</t>
    <phoneticPr fontId="13" type="noConversion"/>
  </si>
  <si>
    <t>5019091796405</t>
    <phoneticPr fontId="13" type="noConversion"/>
  </si>
  <si>
    <t>5019091796406</t>
    <phoneticPr fontId="13" type="noConversion"/>
  </si>
  <si>
    <t>5019091796407</t>
    <phoneticPr fontId="13" type="noConversion"/>
  </si>
  <si>
    <t>5019091796408</t>
    <phoneticPr fontId="13" type="noConversion"/>
  </si>
  <si>
    <t>5019091796409</t>
    <phoneticPr fontId="13" type="noConversion"/>
  </si>
  <si>
    <t>5019091796414</t>
    <phoneticPr fontId="13" type="noConversion"/>
  </si>
  <si>
    <t>5019091796415</t>
    <phoneticPr fontId="13" type="noConversion"/>
  </si>
  <si>
    <t>5019091796416</t>
    <phoneticPr fontId="13" type="noConversion"/>
  </si>
  <si>
    <t>5019091796417</t>
    <phoneticPr fontId="13" type="noConversion"/>
  </si>
  <si>
    <t>5019091796418</t>
    <phoneticPr fontId="13" type="noConversion"/>
  </si>
  <si>
    <t>5019091796419</t>
    <phoneticPr fontId="13" type="noConversion"/>
  </si>
  <si>
    <t>5019091796424</t>
    <phoneticPr fontId="13" type="noConversion"/>
  </si>
  <si>
    <t>5019091796425</t>
    <phoneticPr fontId="13" type="noConversion"/>
  </si>
  <si>
    <t>5019091796426</t>
    <phoneticPr fontId="13" type="noConversion"/>
  </si>
  <si>
    <t>5019091796427</t>
    <phoneticPr fontId="13" type="noConversion"/>
  </si>
  <si>
    <t>5019091796420</t>
    <phoneticPr fontId="13" type="noConversion"/>
  </si>
  <si>
    <t>5019091796421</t>
    <phoneticPr fontId="13" type="noConversion"/>
  </si>
  <si>
    <t>5019091796422</t>
    <phoneticPr fontId="13" type="noConversion"/>
  </si>
  <si>
    <t>5019091796423</t>
    <phoneticPr fontId="13" type="noConversion"/>
  </si>
  <si>
    <t>00190917964035</t>
  </si>
  <si>
    <t>00190917964127</t>
  </si>
  <si>
    <t>00190917964134</t>
  </si>
  <si>
    <r>
      <t>AMERICANA STRIPE-SWEET MINT</t>
    </r>
    <r>
      <rPr>
        <sz val="11"/>
        <color rgb="FF000000"/>
        <rFont val="宋体"/>
        <family val="3"/>
        <charset val="134"/>
      </rPr>
      <t>绿条</t>
    </r>
    <phoneticPr fontId="13" type="noConversion"/>
  </si>
  <si>
    <t>SF 1566808742037</t>
    <phoneticPr fontId="13" type="noConversion"/>
  </si>
</sst>
</file>

<file path=xl/styles.xml><?xml version="1.0" encoding="utf-8"?>
<styleSheet xmlns="http://schemas.openxmlformats.org/spreadsheetml/2006/main">
  <numFmts count="5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  <numFmt numFmtId="180" formatCode="0;_"/>
  </numFmts>
  <fonts count="43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sz val="11"/>
      <color rgb="FF000000"/>
      <name val="Aptos Narrow"/>
      <family val="2"/>
    </font>
    <font>
      <sz val="11"/>
      <color rgb="FF000000"/>
      <name val="等线"/>
      <family val="3"/>
      <charset val="134"/>
    </font>
    <font>
      <sz val="11"/>
      <color rgb="FF000000"/>
      <name val="Tahoma"/>
      <family val="2"/>
    </font>
    <font>
      <sz val="11"/>
      <color rgb="FF000000"/>
      <name val="宋体"/>
      <family val="3"/>
      <charset val="134"/>
    </font>
    <font>
      <sz val="11"/>
      <color rgb="FFFF0000"/>
      <name val="等线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FF0000"/>
      <name val="Tahoma"/>
      <family val="2"/>
    </font>
    <font>
      <sz val="11"/>
      <color rgb="FFFF0000"/>
      <name val="Aptos Narrow"/>
      <family val="2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83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26" fillId="0" borderId="5" xfId="2" applyNumberFormat="1" applyFont="1" applyBorder="1" applyAlignment="1">
      <alignment horizontal="center" vertical="center" wrapText="1"/>
    </xf>
    <xf numFmtId="176" fontId="28" fillId="0" borderId="5" xfId="3" applyNumberFormat="1" applyFont="1" applyFill="1" applyBorder="1" applyAlignment="1">
      <alignment horizontal="center" vertical="center" wrapText="1"/>
    </xf>
    <xf numFmtId="176" fontId="29" fillId="0" borderId="5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0" fontId="24" fillId="0" borderId="5" xfId="3" applyNumberFormat="1" applyFont="1" applyFill="1" applyBorder="1" applyAlignment="1">
      <alignment horizontal="center" vertical="center" wrapText="1"/>
    </xf>
    <xf numFmtId="0" fontId="29" fillId="0" borderId="5" xfId="0" applyNumberFormat="1" applyFont="1" applyBorder="1" applyAlignment="1">
      <alignment horizontal="center" vertical="center"/>
    </xf>
    <xf numFmtId="49" fontId="26" fillId="0" borderId="5" xfId="3" applyNumberFormat="1" applyFont="1" applyFill="1" applyBorder="1" applyAlignment="1">
      <alignment horizontal="center" vertical="center" wrapText="1"/>
    </xf>
    <xf numFmtId="177" fontId="24" fillId="0" borderId="5" xfId="3" applyNumberFormat="1" applyFont="1" applyFill="1" applyBorder="1" applyAlignment="1">
      <alignment horizontal="center" vertical="center" wrapText="1"/>
    </xf>
    <xf numFmtId="176" fontId="26" fillId="0" borderId="5" xfId="3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179" fontId="33" fillId="0" borderId="4" xfId="0" applyNumberFormat="1" applyFont="1" applyBorder="1" applyAlignment="1">
      <alignment horizontal="center" vertical="center"/>
    </xf>
    <xf numFmtId="180" fontId="34" fillId="0" borderId="4" xfId="0" applyNumberFormat="1" applyFont="1" applyFill="1" applyBorder="1" applyAlignment="1">
      <alignment wrapText="1"/>
    </xf>
    <xf numFmtId="0" fontId="0" fillId="0" borderId="7" xfId="0" applyBorder="1">
      <alignment vertical="center"/>
    </xf>
    <xf numFmtId="49" fontId="0" fillId="0" borderId="7" xfId="0" applyNumberFormat="1" applyBorder="1">
      <alignment vertical="center"/>
    </xf>
    <xf numFmtId="0" fontId="0" fillId="0" borderId="7" xfId="0" applyNumberFormat="1" applyBorder="1">
      <alignment vertical="center"/>
    </xf>
    <xf numFmtId="0" fontId="0" fillId="0" borderId="4" xfId="0" applyBorder="1">
      <alignment vertical="center"/>
    </xf>
    <xf numFmtId="0" fontId="37" fillId="0" borderId="4" xfId="0" applyFont="1" applyBorder="1" applyAlignment="1">
      <alignment horizontal="center" vertical="center"/>
    </xf>
    <xf numFmtId="49" fontId="36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49" fontId="33" fillId="0" borderId="4" xfId="0" applyNumberFormat="1" applyFont="1" applyBorder="1" applyAlignment="1">
      <alignment vertical="center"/>
    </xf>
    <xf numFmtId="49" fontId="0" fillId="0" borderId="4" xfId="0" applyNumberFormat="1" applyBorder="1" applyAlignment="1">
      <alignment vertical="center"/>
    </xf>
    <xf numFmtId="0" fontId="0" fillId="0" borderId="6" xfId="0" applyBorder="1">
      <alignment vertical="center"/>
    </xf>
    <xf numFmtId="49" fontId="0" fillId="0" borderId="6" xfId="0" applyNumberFormat="1" applyBorder="1">
      <alignment vertical="center"/>
    </xf>
    <xf numFmtId="0" fontId="0" fillId="0" borderId="6" xfId="0" applyNumberFormat="1" applyBorder="1">
      <alignment vertical="center"/>
    </xf>
    <xf numFmtId="0" fontId="38" fillId="0" borderId="4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49" fontId="39" fillId="2" borderId="4" xfId="0" applyNumberFormat="1" applyFont="1" applyFill="1" applyBorder="1" applyAlignment="1">
      <alignment horizontal="center" vertical="center"/>
    </xf>
    <xf numFmtId="49" fontId="40" fillId="0" borderId="4" xfId="0" applyNumberFormat="1" applyFont="1" applyBorder="1" applyAlignment="1">
      <alignment horizontal="center" vertical="center"/>
    </xf>
    <xf numFmtId="180" fontId="41" fillId="0" borderId="4" xfId="0" applyNumberFormat="1" applyFont="1" applyFill="1" applyBorder="1" applyAlignment="1">
      <alignment wrapText="1"/>
    </xf>
    <xf numFmtId="179" fontId="42" fillId="0" borderId="4" xfId="0" applyNumberFormat="1" applyFont="1" applyBorder="1" applyAlignment="1">
      <alignment horizontal="center" vertical="center"/>
    </xf>
    <xf numFmtId="49" fontId="40" fillId="0" borderId="4" xfId="0" applyNumberFormat="1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179" fontId="42" fillId="0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176" fontId="33" fillId="0" borderId="4" xfId="0" applyNumberFormat="1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176" fontId="33" fillId="0" borderId="4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21" fillId="0" borderId="3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64"/>
      <c r="B1" s="65"/>
      <c r="C1" s="66"/>
    </row>
    <row r="2" spans="1:3" ht="27" customHeight="1">
      <c r="A2" s="1" t="s">
        <v>1</v>
      </c>
      <c r="B2" s="18" t="s">
        <v>42</v>
      </c>
      <c r="C2" s="67"/>
    </row>
    <row r="3" spans="1:3" ht="27" customHeight="1">
      <c r="A3" s="1" t="s">
        <v>2</v>
      </c>
      <c r="B3" s="2" t="s">
        <v>39</v>
      </c>
      <c r="C3" s="67"/>
    </row>
    <row r="4" spans="1:3" ht="27" customHeight="1">
      <c r="A4" s="1" t="s">
        <v>3</v>
      </c>
      <c r="B4" s="2" t="s">
        <v>40</v>
      </c>
      <c r="C4" s="67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68" t="s">
        <v>13</v>
      </c>
    </row>
    <row r="7" spans="1:3" ht="302.25" customHeight="1">
      <c r="A7" s="1" t="s">
        <v>6</v>
      </c>
      <c r="B7" s="5"/>
      <c r="C7" s="68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69" t="s">
        <v>12</v>
      </c>
    </row>
    <row r="10" spans="1:3" ht="33.75" customHeight="1">
      <c r="A10" s="1" t="s">
        <v>10</v>
      </c>
      <c r="B10" s="7">
        <v>5.2</v>
      </c>
      <c r="C10" s="69"/>
    </row>
    <row r="11" spans="1:3" ht="33.75" customHeight="1">
      <c r="A11" s="1" t="s">
        <v>11</v>
      </c>
      <c r="B11" s="8" t="s">
        <v>0</v>
      </c>
      <c r="C11" s="69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3"/>
  <sheetViews>
    <sheetView tabSelected="1" topLeftCell="A22" workbookViewId="0">
      <selection activeCell="L48" sqref="L48"/>
    </sheetView>
  </sheetViews>
  <sheetFormatPr defaultRowHeight="13.5"/>
  <cols>
    <col min="1" max="1" width="12.375" style="19" customWidth="1"/>
    <col min="2" max="2" width="9" style="19"/>
    <col min="3" max="3" width="15.125" style="19" customWidth="1"/>
    <col min="4" max="4" width="14.5" style="19" customWidth="1"/>
    <col min="5" max="5" width="17" style="27" customWidth="1"/>
    <col min="6" max="6" width="9.5" style="26" customWidth="1"/>
    <col min="7" max="7" width="6.375" style="26" customWidth="1"/>
    <col min="8" max="8" width="7.75" style="26" customWidth="1"/>
    <col min="9" max="12" width="7" style="19" customWidth="1"/>
  </cols>
  <sheetData>
    <row r="1" spans="1:12" s="9" customFormat="1" ht="23.25" customHeight="1">
      <c r="A1" s="75" t="s">
        <v>15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s="9" customFormat="1" ht="23.25" customHeight="1">
      <c r="A2" s="75" t="s">
        <v>16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s="9" customFormat="1" ht="22.5" customHeight="1">
      <c r="A3" s="29"/>
      <c r="B3" s="29"/>
      <c r="C3" s="29"/>
      <c r="D3" s="10" t="s">
        <v>17</v>
      </c>
      <c r="E3" s="77">
        <v>46035</v>
      </c>
      <c r="F3" s="78"/>
      <c r="G3" s="79" t="s">
        <v>47</v>
      </c>
      <c r="H3" s="79"/>
      <c r="I3" s="79"/>
      <c r="J3" s="79"/>
      <c r="K3" s="79"/>
      <c r="L3" s="79"/>
    </row>
    <row r="4" spans="1:12" s="9" customFormat="1" ht="19.5" customHeight="1">
      <c r="A4" s="17"/>
      <c r="B4" s="29"/>
      <c r="C4" s="80" t="s">
        <v>18</v>
      </c>
      <c r="D4" s="80"/>
      <c r="E4" s="81" t="s">
        <v>108</v>
      </c>
      <c r="F4" s="82"/>
      <c r="G4" s="79"/>
      <c r="H4" s="79"/>
      <c r="I4" s="79"/>
      <c r="J4" s="79"/>
      <c r="K4" s="79"/>
      <c r="L4" s="79"/>
    </row>
    <row r="5" spans="1:12" s="9" customFormat="1" ht="26.25" hidden="1" customHeight="1">
      <c r="A5" s="29"/>
      <c r="B5" s="22"/>
      <c r="C5" s="29"/>
      <c r="D5" s="29"/>
      <c r="E5" s="23"/>
      <c r="F5" s="24"/>
      <c r="G5" s="24"/>
      <c r="H5" s="24"/>
      <c r="I5" s="28"/>
      <c r="J5" s="25"/>
      <c r="K5" s="25"/>
      <c r="L5" s="29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44</v>
      </c>
      <c r="F6" s="20" t="s">
        <v>23</v>
      </c>
      <c r="G6" s="21"/>
      <c r="H6" s="20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>
      <c r="A7" s="30" t="s">
        <v>29</v>
      </c>
      <c r="B7" s="31" t="s">
        <v>30</v>
      </c>
      <c r="C7" s="32" t="s">
        <v>31</v>
      </c>
      <c r="D7" s="32" t="s">
        <v>32</v>
      </c>
      <c r="E7" s="33" t="s">
        <v>43</v>
      </c>
      <c r="F7" s="34" t="s">
        <v>33</v>
      </c>
      <c r="G7" s="35" t="s">
        <v>45</v>
      </c>
      <c r="H7" s="34" t="s">
        <v>34</v>
      </c>
      <c r="I7" s="36" t="s">
        <v>35</v>
      </c>
      <c r="J7" s="37" t="s">
        <v>36</v>
      </c>
      <c r="K7" s="37" t="s">
        <v>37</v>
      </c>
      <c r="L7" s="38" t="s">
        <v>38</v>
      </c>
    </row>
    <row r="8" spans="1:12" ht="15" customHeight="1">
      <c r="A8" s="72" t="s">
        <v>48</v>
      </c>
      <c r="B8" s="74" t="s">
        <v>46</v>
      </c>
      <c r="C8" s="71" t="s">
        <v>61</v>
      </c>
      <c r="D8" s="46" t="s">
        <v>49</v>
      </c>
      <c r="E8" s="47" t="s">
        <v>63</v>
      </c>
      <c r="F8" s="48">
        <v>400</v>
      </c>
      <c r="G8" s="41">
        <f>F8*0.03</f>
        <v>12</v>
      </c>
      <c r="H8" s="40">
        <f>SUM(F8:G8)</f>
        <v>412</v>
      </c>
      <c r="I8" s="50"/>
      <c r="J8" s="39"/>
      <c r="K8" s="39"/>
      <c r="L8" s="39"/>
    </row>
    <row r="9" spans="1:12" ht="15" customHeight="1">
      <c r="A9" s="72"/>
      <c r="B9" s="74"/>
      <c r="C9" s="71"/>
      <c r="D9" s="46" t="s">
        <v>50</v>
      </c>
      <c r="E9" s="47" t="s">
        <v>64</v>
      </c>
      <c r="F9" s="48">
        <v>700</v>
      </c>
      <c r="G9" s="41">
        <f t="shared" ref="G9:G13" si="0">F9*0.03</f>
        <v>21</v>
      </c>
      <c r="H9" s="40">
        <f t="shared" ref="H9:H13" si="1">SUM(F9:G9)</f>
        <v>721</v>
      </c>
      <c r="I9" s="51"/>
      <c r="J9" s="39"/>
      <c r="K9" s="39"/>
      <c r="L9" s="39"/>
    </row>
    <row r="10" spans="1:12" ht="15" customHeight="1">
      <c r="A10" s="72"/>
      <c r="B10" s="74"/>
      <c r="C10" s="71"/>
      <c r="D10" s="46" t="s">
        <v>51</v>
      </c>
      <c r="E10" s="47" t="s">
        <v>65</v>
      </c>
      <c r="F10" s="48">
        <v>900</v>
      </c>
      <c r="G10" s="41">
        <f t="shared" si="0"/>
        <v>27</v>
      </c>
      <c r="H10" s="40">
        <f t="shared" si="1"/>
        <v>927</v>
      </c>
      <c r="I10" s="51"/>
      <c r="J10" s="39"/>
      <c r="K10" s="39"/>
      <c r="L10" s="39"/>
    </row>
    <row r="11" spans="1:12" ht="15" customHeight="1">
      <c r="A11" s="72"/>
      <c r="B11" s="74"/>
      <c r="C11" s="71"/>
      <c r="D11" s="46" t="s">
        <v>52</v>
      </c>
      <c r="E11" s="47" t="s">
        <v>66</v>
      </c>
      <c r="F11" s="48">
        <v>900</v>
      </c>
      <c r="G11" s="41">
        <f t="shared" si="0"/>
        <v>27</v>
      </c>
      <c r="H11" s="40">
        <f t="shared" si="1"/>
        <v>927</v>
      </c>
      <c r="I11" s="50"/>
      <c r="J11" s="39"/>
      <c r="K11" s="39"/>
      <c r="L11" s="39"/>
    </row>
    <row r="12" spans="1:12" ht="14.25">
      <c r="A12" s="72"/>
      <c r="B12" s="74"/>
      <c r="C12" s="71"/>
      <c r="D12" s="46" t="s">
        <v>53</v>
      </c>
      <c r="E12" s="47" t="s">
        <v>67</v>
      </c>
      <c r="F12" s="48">
        <v>600</v>
      </c>
      <c r="G12" s="41">
        <f t="shared" si="0"/>
        <v>18</v>
      </c>
      <c r="H12" s="40">
        <f t="shared" si="1"/>
        <v>618</v>
      </c>
      <c r="I12" s="51"/>
      <c r="J12" s="45"/>
      <c r="K12" s="45"/>
      <c r="L12" s="45"/>
    </row>
    <row r="13" spans="1:12" ht="14.25">
      <c r="A13" s="72"/>
      <c r="B13" s="74"/>
      <c r="C13" s="71"/>
      <c r="D13" s="46" t="s">
        <v>54</v>
      </c>
      <c r="E13" s="47" t="s">
        <v>68</v>
      </c>
      <c r="F13" s="48">
        <v>400</v>
      </c>
      <c r="G13" s="41">
        <f t="shared" si="0"/>
        <v>12</v>
      </c>
      <c r="H13" s="40">
        <f t="shared" si="1"/>
        <v>412</v>
      </c>
      <c r="I13" s="51"/>
      <c r="J13" s="45"/>
      <c r="K13" s="45"/>
      <c r="L13" s="45"/>
    </row>
    <row r="14" spans="1:12" ht="14.25">
      <c r="A14" s="72"/>
      <c r="B14" s="74"/>
      <c r="C14" s="71" t="s">
        <v>62</v>
      </c>
      <c r="D14" s="46" t="s">
        <v>49</v>
      </c>
      <c r="E14" s="58" t="s">
        <v>69</v>
      </c>
      <c r="F14" s="55">
        <v>3200</v>
      </c>
      <c r="G14" s="59">
        <f t="shared" ref="G14:G27" si="2">F14*0.03</f>
        <v>96</v>
      </c>
      <c r="H14" s="60">
        <f t="shared" ref="H14:H27" si="3">SUM(F14:G14)</f>
        <v>3296</v>
      </c>
      <c r="I14" s="27"/>
      <c r="J14" s="45"/>
      <c r="K14" s="45"/>
      <c r="L14" s="45"/>
    </row>
    <row r="15" spans="1:12" ht="14.25">
      <c r="A15" s="72"/>
      <c r="B15" s="74"/>
      <c r="C15" s="71"/>
      <c r="D15" s="46" t="s">
        <v>50</v>
      </c>
      <c r="E15" s="58" t="s">
        <v>70</v>
      </c>
      <c r="F15" s="55">
        <v>6500</v>
      </c>
      <c r="G15" s="59">
        <f t="shared" si="2"/>
        <v>195</v>
      </c>
      <c r="H15" s="60">
        <f t="shared" si="3"/>
        <v>6695</v>
      </c>
      <c r="I15" s="50"/>
      <c r="J15" s="45"/>
      <c r="K15" s="45"/>
      <c r="L15" s="45"/>
    </row>
    <row r="16" spans="1:12" ht="14.25">
      <c r="A16" s="72"/>
      <c r="B16" s="74"/>
      <c r="C16" s="71"/>
      <c r="D16" s="46" t="s">
        <v>51</v>
      </c>
      <c r="E16" s="58" t="s">
        <v>71</v>
      </c>
      <c r="F16" s="55">
        <v>10100</v>
      </c>
      <c r="G16" s="59">
        <f t="shared" si="2"/>
        <v>303</v>
      </c>
      <c r="H16" s="60">
        <f t="shared" si="3"/>
        <v>10403</v>
      </c>
      <c r="I16" s="51"/>
      <c r="J16" s="45"/>
      <c r="K16" s="45"/>
      <c r="L16" s="45"/>
    </row>
    <row r="17" spans="1:12" ht="14.25">
      <c r="A17" s="72"/>
      <c r="B17" s="74"/>
      <c r="C17" s="71"/>
      <c r="D17" s="46" t="s">
        <v>52</v>
      </c>
      <c r="E17" s="58" t="s">
        <v>72</v>
      </c>
      <c r="F17" s="55">
        <v>10100</v>
      </c>
      <c r="G17" s="59">
        <f t="shared" si="2"/>
        <v>303</v>
      </c>
      <c r="H17" s="60">
        <f t="shared" si="3"/>
        <v>10403</v>
      </c>
      <c r="I17" s="51"/>
      <c r="J17" s="45"/>
      <c r="K17" s="45"/>
      <c r="L17" s="45"/>
    </row>
    <row r="18" spans="1:12" ht="14.25">
      <c r="A18" s="72"/>
      <c r="B18" s="74"/>
      <c r="C18" s="71"/>
      <c r="D18" s="46" t="s">
        <v>53</v>
      </c>
      <c r="E18" s="58" t="s">
        <v>73</v>
      </c>
      <c r="F18" s="55">
        <v>5100</v>
      </c>
      <c r="G18" s="59">
        <f t="shared" si="2"/>
        <v>153</v>
      </c>
      <c r="H18" s="60">
        <f t="shared" si="3"/>
        <v>5253</v>
      </c>
      <c r="I18" s="50"/>
      <c r="J18" s="45"/>
      <c r="K18" s="45"/>
      <c r="L18" s="45"/>
    </row>
    <row r="19" spans="1:12" ht="14.25">
      <c r="A19" s="72"/>
      <c r="B19" s="74"/>
      <c r="C19" s="71"/>
      <c r="D19" s="46" t="s">
        <v>54</v>
      </c>
      <c r="E19" s="58" t="s">
        <v>74</v>
      </c>
      <c r="F19" s="55">
        <v>2850</v>
      </c>
      <c r="G19" s="59">
        <f t="shared" si="2"/>
        <v>85.5</v>
      </c>
      <c r="H19" s="60">
        <f t="shared" si="3"/>
        <v>2935.5</v>
      </c>
      <c r="I19" s="51"/>
      <c r="J19" s="45"/>
      <c r="K19" s="45"/>
      <c r="L19" s="45"/>
    </row>
    <row r="20" spans="1:12" ht="14.25">
      <c r="A20" s="72"/>
      <c r="B20" s="74"/>
      <c r="C20" s="70" t="s">
        <v>55</v>
      </c>
      <c r="D20" s="49" t="s">
        <v>56</v>
      </c>
      <c r="E20" s="47" t="s">
        <v>75</v>
      </c>
      <c r="F20" s="46">
        <v>150</v>
      </c>
      <c r="G20" s="41">
        <f t="shared" si="2"/>
        <v>4.5</v>
      </c>
      <c r="H20" s="40">
        <f t="shared" si="3"/>
        <v>154.5</v>
      </c>
      <c r="I20" s="51"/>
      <c r="J20" s="45"/>
      <c r="K20" s="45"/>
      <c r="L20" s="45"/>
    </row>
    <row r="21" spans="1:12" ht="14.25">
      <c r="A21" s="72"/>
      <c r="B21" s="74"/>
      <c r="C21" s="70"/>
      <c r="D21" s="49" t="s">
        <v>57</v>
      </c>
      <c r="E21" s="47" t="s">
        <v>76</v>
      </c>
      <c r="F21" s="46">
        <v>180</v>
      </c>
      <c r="G21" s="41">
        <f t="shared" si="2"/>
        <v>5.3999999999999995</v>
      </c>
      <c r="H21" s="40">
        <f t="shared" si="3"/>
        <v>185.4</v>
      </c>
      <c r="I21" s="45"/>
      <c r="J21" s="45"/>
      <c r="K21" s="45"/>
      <c r="L21" s="45"/>
    </row>
    <row r="22" spans="1:12" ht="14.25">
      <c r="A22" s="72"/>
      <c r="B22" s="74"/>
      <c r="C22" s="70"/>
      <c r="D22" s="49" t="s">
        <v>58</v>
      </c>
      <c r="E22" s="47" t="s">
        <v>77</v>
      </c>
      <c r="F22" s="46">
        <v>135</v>
      </c>
      <c r="G22" s="41">
        <f t="shared" si="2"/>
        <v>4.05</v>
      </c>
      <c r="H22" s="40">
        <f t="shared" si="3"/>
        <v>139.05000000000001</v>
      </c>
      <c r="I22" s="45"/>
      <c r="J22" s="45"/>
      <c r="K22" s="45"/>
      <c r="L22" s="45"/>
    </row>
    <row r="23" spans="1:12" ht="14.25">
      <c r="A23" s="72"/>
      <c r="B23" s="74"/>
      <c r="C23" s="70"/>
      <c r="D23" s="49" t="s">
        <v>59</v>
      </c>
      <c r="E23" s="47" t="s">
        <v>78</v>
      </c>
      <c r="F23" s="46">
        <v>115</v>
      </c>
      <c r="G23" s="41">
        <f t="shared" si="2"/>
        <v>3.4499999999999997</v>
      </c>
      <c r="H23" s="40">
        <f t="shared" si="3"/>
        <v>118.45</v>
      </c>
      <c r="I23" s="45"/>
      <c r="J23" s="45"/>
      <c r="K23" s="45"/>
      <c r="L23" s="45"/>
    </row>
    <row r="24" spans="1:12" ht="14.25">
      <c r="A24" s="72"/>
      <c r="B24" s="74"/>
      <c r="C24" s="70" t="s">
        <v>60</v>
      </c>
      <c r="D24" s="49" t="s">
        <v>56</v>
      </c>
      <c r="E24" s="47" t="s">
        <v>79</v>
      </c>
      <c r="F24" s="46">
        <v>150</v>
      </c>
      <c r="G24" s="41">
        <f t="shared" si="2"/>
        <v>4.5</v>
      </c>
      <c r="H24" s="40">
        <f t="shared" si="3"/>
        <v>154.5</v>
      </c>
      <c r="I24" s="45"/>
      <c r="J24" s="45"/>
      <c r="K24" s="45"/>
      <c r="L24" s="45"/>
    </row>
    <row r="25" spans="1:12" ht="14.25">
      <c r="A25" s="72"/>
      <c r="B25" s="74"/>
      <c r="C25" s="70"/>
      <c r="D25" s="49" t="s">
        <v>57</v>
      </c>
      <c r="E25" s="47" t="s">
        <v>80</v>
      </c>
      <c r="F25" s="46">
        <v>180</v>
      </c>
      <c r="G25" s="41">
        <f t="shared" si="2"/>
        <v>5.3999999999999995</v>
      </c>
      <c r="H25" s="40">
        <f t="shared" si="3"/>
        <v>185.4</v>
      </c>
      <c r="I25" s="45"/>
      <c r="J25" s="45"/>
      <c r="K25" s="45"/>
      <c r="L25" s="45"/>
    </row>
    <row r="26" spans="1:12" ht="14.25">
      <c r="A26" s="72"/>
      <c r="B26" s="74"/>
      <c r="C26" s="70"/>
      <c r="D26" s="49" t="s">
        <v>58</v>
      </c>
      <c r="E26" s="47" t="s">
        <v>81</v>
      </c>
      <c r="F26" s="46">
        <v>135</v>
      </c>
      <c r="G26" s="41">
        <f t="shared" si="2"/>
        <v>4.05</v>
      </c>
      <c r="H26" s="40">
        <f t="shared" si="3"/>
        <v>139.05000000000001</v>
      </c>
      <c r="I26" s="45"/>
      <c r="J26" s="45"/>
      <c r="K26" s="45"/>
      <c r="L26" s="45"/>
    </row>
    <row r="27" spans="1:12" ht="14.25">
      <c r="A27" s="72"/>
      <c r="B27" s="74"/>
      <c r="C27" s="70"/>
      <c r="D27" s="49" t="s">
        <v>59</v>
      </c>
      <c r="E27" s="47" t="s">
        <v>82</v>
      </c>
      <c r="F27" s="46">
        <v>115</v>
      </c>
      <c r="G27" s="41">
        <f t="shared" si="2"/>
        <v>3.4499999999999997</v>
      </c>
      <c r="H27" s="40">
        <f t="shared" si="3"/>
        <v>118.45</v>
      </c>
      <c r="I27" s="45"/>
      <c r="J27" s="45"/>
      <c r="K27" s="45"/>
      <c r="L27" s="45"/>
    </row>
    <row r="28" spans="1:12">
      <c r="A28" s="52"/>
      <c r="B28" s="52"/>
      <c r="C28" s="52"/>
      <c r="D28" s="52"/>
      <c r="E28" s="53"/>
      <c r="F28" s="54">
        <f>SUM(F8:F27)</f>
        <v>42910</v>
      </c>
      <c r="G28" s="54"/>
      <c r="H28" s="54"/>
      <c r="I28" s="52"/>
      <c r="J28" s="52"/>
      <c r="K28" s="42"/>
      <c r="L28" s="42"/>
    </row>
    <row r="29" spans="1:12" ht="14.25" customHeight="1">
      <c r="A29" s="72" t="s">
        <v>48</v>
      </c>
      <c r="B29" s="73" t="s">
        <v>83</v>
      </c>
      <c r="C29" s="71" t="s">
        <v>61</v>
      </c>
      <c r="D29" s="46" t="s">
        <v>49</v>
      </c>
      <c r="E29" s="47" t="s">
        <v>84</v>
      </c>
      <c r="F29" s="48">
        <v>60</v>
      </c>
      <c r="G29" s="41">
        <f t="shared" ref="G29:G48" si="4">F29*0.03</f>
        <v>1.7999999999999998</v>
      </c>
      <c r="H29" s="40">
        <f t="shared" ref="H29:H48" si="5">SUM(F29:G29)</f>
        <v>61.8</v>
      </c>
      <c r="I29" s="45"/>
      <c r="J29" s="45"/>
    </row>
    <row r="30" spans="1:12" ht="14.25">
      <c r="A30" s="72"/>
      <c r="B30" s="73"/>
      <c r="C30" s="71"/>
      <c r="D30" s="46" t="s">
        <v>50</v>
      </c>
      <c r="E30" s="47" t="s">
        <v>85</v>
      </c>
      <c r="F30" s="48">
        <v>100</v>
      </c>
      <c r="G30" s="41">
        <f t="shared" si="4"/>
        <v>3</v>
      </c>
      <c r="H30" s="40">
        <f t="shared" si="5"/>
        <v>103</v>
      </c>
      <c r="I30" s="45"/>
      <c r="J30" s="45"/>
    </row>
    <row r="31" spans="1:12" ht="14.25">
      <c r="A31" s="72"/>
      <c r="B31" s="73"/>
      <c r="C31" s="71"/>
      <c r="D31" s="46" t="s">
        <v>51</v>
      </c>
      <c r="E31" s="47" t="s">
        <v>86</v>
      </c>
      <c r="F31" s="48">
        <v>130</v>
      </c>
      <c r="G31" s="41">
        <f t="shared" si="4"/>
        <v>3.9</v>
      </c>
      <c r="H31" s="40">
        <f t="shared" si="5"/>
        <v>133.9</v>
      </c>
      <c r="I31" s="45"/>
      <c r="J31" s="45"/>
    </row>
    <row r="32" spans="1:12" ht="14.25">
      <c r="A32" s="72"/>
      <c r="B32" s="73"/>
      <c r="C32" s="71"/>
      <c r="D32" s="46" t="s">
        <v>52</v>
      </c>
      <c r="E32" s="47" t="s">
        <v>87</v>
      </c>
      <c r="F32" s="48">
        <v>130</v>
      </c>
      <c r="G32" s="41">
        <f t="shared" si="4"/>
        <v>3.9</v>
      </c>
      <c r="H32" s="40">
        <f t="shared" si="5"/>
        <v>133.9</v>
      </c>
      <c r="I32" s="45"/>
      <c r="J32" s="45"/>
    </row>
    <row r="33" spans="1:10" ht="14.25">
      <c r="A33" s="72"/>
      <c r="B33" s="73"/>
      <c r="C33" s="71"/>
      <c r="D33" s="46" t="s">
        <v>53</v>
      </c>
      <c r="E33" s="47" t="s">
        <v>88</v>
      </c>
      <c r="F33" s="48">
        <v>85</v>
      </c>
      <c r="G33" s="41">
        <f t="shared" si="4"/>
        <v>2.5499999999999998</v>
      </c>
      <c r="H33" s="40">
        <f t="shared" si="5"/>
        <v>87.55</v>
      </c>
      <c r="I33" s="45"/>
      <c r="J33" s="45"/>
    </row>
    <row r="34" spans="1:10" ht="14.25">
      <c r="A34" s="72"/>
      <c r="B34" s="73"/>
      <c r="C34" s="71"/>
      <c r="D34" s="46" t="s">
        <v>54</v>
      </c>
      <c r="E34" s="47" t="s">
        <v>89</v>
      </c>
      <c r="F34" s="48">
        <v>55</v>
      </c>
      <c r="G34" s="41">
        <f t="shared" si="4"/>
        <v>1.65</v>
      </c>
      <c r="H34" s="40">
        <f t="shared" si="5"/>
        <v>56.65</v>
      </c>
      <c r="I34" s="45"/>
      <c r="J34" s="45"/>
    </row>
    <row r="35" spans="1:10" ht="14.25">
      <c r="A35" s="72"/>
      <c r="B35" s="73"/>
      <c r="C35" s="71" t="s">
        <v>62</v>
      </c>
      <c r="D35" s="46" t="s">
        <v>49</v>
      </c>
      <c r="E35" s="61" t="s">
        <v>90</v>
      </c>
      <c r="F35" s="62">
        <v>425</v>
      </c>
      <c r="G35" s="59">
        <f t="shared" si="4"/>
        <v>12.75</v>
      </c>
      <c r="H35" s="63">
        <f t="shared" si="5"/>
        <v>437.75</v>
      </c>
      <c r="I35" s="45"/>
      <c r="J35" s="45"/>
    </row>
    <row r="36" spans="1:10" ht="14.25">
      <c r="A36" s="72"/>
      <c r="B36" s="73"/>
      <c r="C36" s="71"/>
      <c r="D36" s="46" t="s">
        <v>50</v>
      </c>
      <c r="E36" s="61" t="s">
        <v>91</v>
      </c>
      <c r="F36" s="62">
        <v>950</v>
      </c>
      <c r="G36" s="59">
        <f t="shared" si="4"/>
        <v>28.5</v>
      </c>
      <c r="H36" s="63">
        <f t="shared" si="5"/>
        <v>978.5</v>
      </c>
      <c r="I36" s="45"/>
      <c r="J36" s="45"/>
    </row>
    <row r="37" spans="1:10" ht="14.25">
      <c r="A37" s="72"/>
      <c r="B37" s="73"/>
      <c r="C37" s="71"/>
      <c r="D37" s="46" t="s">
        <v>51</v>
      </c>
      <c r="E37" s="61" t="s">
        <v>92</v>
      </c>
      <c r="F37" s="62">
        <v>1350</v>
      </c>
      <c r="G37" s="59">
        <f t="shared" si="4"/>
        <v>40.5</v>
      </c>
      <c r="H37" s="63">
        <f t="shared" si="5"/>
        <v>1390.5</v>
      </c>
      <c r="I37" s="45"/>
      <c r="J37" s="45"/>
    </row>
    <row r="38" spans="1:10" ht="14.25">
      <c r="A38" s="72"/>
      <c r="B38" s="73"/>
      <c r="C38" s="71"/>
      <c r="D38" s="46" t="s">
        <v>52</v>
      </c>
      <c r="E38" s="61" t="s">
        <v>93</v>
      </c>
      <c r="F38" s="62">
        <v>1350</v>
      </c>
      <c r="G38" s="59">
        <f t="shared" si="4"/>
        <v>40.5</v>
      </c>
      <c r="H38" s="63">
        <f t="shared" si="5"/>
        <v>1390.5</v>
      </c>
      <c r="I38" s="45"/>
      <c r="J38" s="45"/>
    </row>
    <row r="39" spans="1:10" ht="14.25">
      <c r="A39" s="72"/>
      <c r="B39" s="73"/>
      <c r="C39" s="71"/>
      <c r="D39" s="46" t="s">
        <v>53</v>
      </c>
      <c r="E39" s="61" t="s">
        <v>94</v>
      </c>
      <c r="F39" s="62">
        <v>700</v>
      </c>
      <c r="G39" s="59">
        <f t="shared" si="4"/>
        <v>21</v>
      </c>
      <c r="H39" s="63">
        <f t="shared" si="5"/>
        <v>721</v>
      </c>
      <c r="I39" s="45"/>
      <c r="J39" s="45"/>
    </row>
    <row r="40" spans="1:10" ht="14.25">
      <c r="A40" s="72"/>
      <c r="B40" s="73"/>
      <c r="C40" s="71"/>
      <c r="D40" s="46" t="s">
        <v>54</v>
      </c>
      <c r="E40" s="61" t="s">
        <v>95</v>
      </c>
      <c r="F40" s="62">
        <v>375</v>
      </c>
      <c r="G40" s="59">
        <f t="shared" si="4"/>
        <v>11.25</v>
      </c>
      <c r="H40" s="63">
        <f t="shared" si="5"/>
        <v>386.25</v>
      </c>
      <c r="I40" s="45"/>
      <c r="J40" s="45"/>
    </row>
    <row r="41" spans="1:10" ht="14.25">
      <c r="A41" s="72"/>
      <c r="B41" s="73"/>
      <c r="C41" s="70" t="s">
        <v>55</v>
      </c>
      <c r="D41" s="49" t="s">
        <v>56</v>
      </c>
      <c r="E41" s="47" t="s">
        <v>96</v>
      </c>
      <c r="F41" s="46">
        <v>25</v>
      </c>
      <c r="G41" s="41">
        <f t="shared" si="4"/>
        <v>0.75</v>
      </c>
      <c r="H41" s="40">
        <f t="shared" si="5"/>
        <v>25.75</v>
      </c>
      <c r="I41" s="45"/>
      <c r="J41" s="45"/>
    </row>
    <row r="42" spans="1:10" ht="14.25">
      <c r="A42" s="72"/>
      <c r="B42" s="73"/>
      <c r="C42" s="70"/>
      <c r="D42" s="49" t="s">
        <v>57</v>
      </c>
      <c r="E42" s="47" t="s">
        <v>97</v>
      </c>
      <c r="F42" s="46">
        <v>30</v>
      </c>
      <c r="G42" s="41">
        <f t="shared" si="4"/>
        <v>0.89999999999999991</v>
      </c>
      <c r="H42" s="40">
        <f t="shared" si="5"/>
        <v>30.9</v>
      </c>
      <c r="I42" s="45"/>
      <c r="J42" s="45"/>
    </row>
    <row r="43" spans="1:10" ht="14.25">
      <c r="A43" s="72"/>
      <c r="B43" s="73"/>
      <c r="C43" s="70"/>
      <c r="D43" s="49" t="s">
        <v>58</v>
      </c>
      <c r="E43" s="47" t="s">
        <v>98</v>
      </c>
      <c r="F43" s="46">
        <v>20</v>
      </c>
      <c r="G43" s="41">
        <f t="shared" si="4"/>
        <v>0.6</v>
      </c>
      <c r="H43" s="40">
        <f t="shared" si="5"/>
        <v>20.6</v>
      </c>
      <c r="I43" s="45"/>
      <c r="J43" s="45"/>
    </row>
    <row r="44" spans="1:10" ht="14.25">
      <c r="A44" s="72"/>
      <c r="B44" s="73"/>
      <c r="C44" s="70"/>
      <c r="D44" s="49" t="s">
        <v>59</v>
      </c>
      <c r="E44" s="47" t="s">
        <v>99</v>
      </c>
      <c r="F44" s="46">
        <v>20</v>
      </c>
      <c r="G44" s="41">
        <f t="shared" si="4"/>
        <v>0.6</v>
      </c>
      <c r="H44" s="40">
        <f t="shared" si="5"/>
        <v>20.6</v>
      </c>
      <c r="I44" s="45"/>
      <c r="J44" s="45"/>
    </row>
    <row r="45" spans="1:10" ht="14.25">
      <c r="A45" s="72"/>
      <c r="B45" s="73"/>
      <c r="C45" s="70" t="s">
        <v>60</v>
      </c>
      <c r="D45" s="49" t="s">
        <v>56</v>
      </c>
      <c r="E45" s="47" t="s">
        <v>100</v>
      </c>
      <c r="F45" s="46">
        <v>25</v>
      </c>
      <c r="G45" s="41">
        <f t="shared" si="4"/>
        <v>0.75</v>
      </c>
      <c r="H45" s="40">
        <f t="shared" si="5"/>
        <v>25.75</v>
      </c>
      <c r="I45" s="45"/>
      <c r="J45" s="45"/>
    </row>
    <row r="46" spans="1:10" ht="14.25">
      <c r="A46" s="72"/>
      <c r="B46" s="73"/>
      <c r="C46" s="70"/>
      <c r="D46" s="49" t="s">
        <v>57</v>
      </c>
      <c r="E46" s="47" t="s">
        <v>101</v>
      </c>
      <c r="F46" s="46">
        <v>30</v>
      </c>
      <c r="G46" s="41">
        <f t="shared" si="4"/>
        <v>0.89999999999999991</v>
      </c>
      <c r="H46" s="40">
        <f t="shared" si="5"/>
        <v>30.9</v>
      </c>
      <c r="I46" s="45"/>
      <c r="J46" s="45"/>
    </row>
    <row r="47" spans="1:10" ht="14.25">
      <c r="A47" s="72"/>
      <c r="B47" s="73"/>
      <c r="C47" s="70"/>
      <c r="D47" s="49" t="s">
        <v>58</v>
      </c>
      <c r="E47" s="47" t="s">
        <v>102</v>
      </c>
      <c r="F47" s="46">
        <v>20</v>
      </c>
      <c r="G47" s="41">
        <f t="shared" si="4"/>
        <v>0.6</v>
      </c>
      <c r="H47" s="40">
        <f t="shared" si="5"/>
        <v>20.6</v>
      </c>
      <c r="I47" s="45"/>
      <c r="J47" s="45"/>
    </row>
    <row r="48" spans="1:10" ht="14.25">
      <c r="A48" s="72"/>
      <c r="B48" s="73"/>
      <c r="C48" s="70"/>
      <c r="D48" s="49" t="s">
        <v>59</v>
      </c>
      <c r="E48" s="47" t="s">
        <v>103</v>
      </c>
      <c r="F48" s="46">
        <v>20</v>
      </c>
      <c r="G48" s="41">
        <f t="shared" si="4"/>
        <v>0.6</v>
      </c>
      <c r="H48" s="40">
        <f t="shared" si="5"/>
        <v>20.6</v>
      </c>
      <c r="I48" s="45"/>
      <c r="J48" s="45"/>
    </row>
    <row r="49" spans="1:10">
      <c r="A49" s="72"/>
      <c r="B49" s="73"/>
      <c r="C49" s="45"/>
      <c r="D49" s="45"/>
      <c r="F49" s="26">
        <f>SUM(F29:F48)</f>
        <v>5900</v>
      </c>
      <c r="I49" s="42"/>
      <c r="J49" s="42"/>
    </row>
    <row r="50" spans="1:10" ht="14.25">
      <c r="A50" s="72"/>
      <c r="B50" s="73"/>
      <c r="C50" s="71" t="s">
        <v>107</v>
      </c>
      <c r="D50" s="45"/>
      <c r="E50" s="56" t="s">
        <v>104</v>
      </c>
      <c r="F50" s="57">
        <v>120</v>
      </c>
      <c r="G50" s="41">
        <f t="shared" ref="G50:G52" si="6">F50*0.03</f>
        <v>3.5999999999999996</v>
      </c>
      <c r="H50" s="40">
        <f t="shared" ref="H50:H52" si="7">SUM(F50:G50)</f>
        <v>123.6</v>
      </c>
    </row>
    <row r="51" spans="1:10" ht="14.25">
      <c r="A51" s="72"/>
      <c r="B51" s="73"/>
      <c r="C51" s="71"/>
      <c r="D51" s="45"/>
      <c r="E51" s="56" t="s">
        <v>105</v>
      </c>
      <c r="F51" s="57">
        <v>4000</v>
      </c>
      <c r="G51" s="41">
        <f t="shared" si="6"/>
        <v>120</v>
      </c>
      <c r="H51" s="40">
        <f t="shared" si="7"/>
        <v>4120</v>
      </c>
    </row>
    <row r="52" spans="1:10" ht="14.25">
      <c r="A52" s="72"/>
      <c r="B52" s="73"/>
      <c r="C52" s="71"/>
      <c r="D52" s="45"/>
      <c r="E52" s="56" t="s">
        <v>106</v>
      </c>
      <c r="F52" s="57">
        <v>500</v>
      </c>
      <c r="G52" s="41">
        <f t="shared" si="6"/>
        <v>15</v>
      </c>
      <c r="H52" s="40">
        <f t="shared" si="7"/>
        <v>515</v>
      </c>
    </row>
    <row r="53" spans="1:10">
      <c r="A53" s="42"/>
      <c r="B53" s="42"/>
      <c r="C53" s="42"/>
      <c r="D53" s="42"/>
      <c r="E53" s="43"/>
      <c r="F53" s="43">
        <f>SUM(F50:F52)</f>
        <v>4620</v>
      </c>
      <c r="G53" s="44"/>
      <c r="H53" s="44"/>
    </row>
  </sheetData>
  <mergeCells count="19">
    <mergeCell ref="A1:L1"/>
    <mergeCell ref="A2:L2"/>
    <mergeCell ref="E3:F3"/>
    <mergeCell ref="G3:L4"/>
    <mergeCell ref="C4:D4"/>
    <mergeCell ref="E4:F4"/>
    <mergeCell ref="C24:C27"/>
    <mergeCell ref="B8:B27"/>
    <mergeCell ref="A8:A27"/>
    <mergeCell ref="C29:C34"/>
    <mergeCell ref="C35:C40"/>
    <mergeCell ref="C8:C13"/>
    <mergeCell ref="C14:C19"/>
    <mergeCell ref="C20:C23"/>
    <mergeCell ref="C41:C44"/>
    <mergeCell ref="C45:C48"/>
    <mergeCell ref="C50:C52"/>
    <mergeCell ref="A29:A52"/>
    <mergeCell ref="B29:B52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180" r:id="rId1"/>
  <rowBreaks count="1" manualBreakCount="1">
    <brk id="2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2026-01-12T05:26:20Z</cp:lastPrinted>
  <dcterms:created xsi:type="dcterms:W3CDTF">2017-02-25T05:34:00Z</dcterms:created>
  <dcterms:modified xsi:type="dcterms:W3CDTF">2026-01-12T06:32:57Z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