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Sheet1!$A$1:$K$17</definedName>
  </definedNames>
  <calcPr calcId="144525"/>
</workbook>
</file>

<file path=xl/sharedStrings.xml><?xml version="1.0" encoding="utf-8"?>
<sst xmlns="http://schemas.openxmlformats.org/spreadsheetml/2006/main" count="51" uniqueCount="49">
  <si>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</si>
  <si>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</si>
  <si>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</si>
  <si>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</si>
  <si>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邮政快递：8499317838212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</si>
  <si>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</si>
  <si>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</si>
  <si>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</si>
  <si>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</si>
  <si>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</si>
  <si>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</si>
  <si>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</si>
  <si>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</si>
  <si>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</si>
  <si>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</si>
  <si>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</si>
  <si>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</si>
  <si>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</si>
  <si>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</si>
  <si>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</si>
  <si>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</si>
  <si>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</si>
  <si>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</si>
  <si>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</si>
  <si>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</si>
  <si>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</si>
  <si>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</si>
  <si>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</si>
  <si>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RC26WL009</t>
  </si>
  <si>
    <t>MRZCALL056-黑色吊绳-52CM，2600</t>
  </si>
  <si>
    <t>5755-131南美单 款</t>
  </si>
  <si>
    <t>38*47*30</t>
  </si>
  <si>
    <t>LTBSK231</t>
  </si>
  <si>
    <t>MRBCGEN005-黑色吊绳-20CM，6620，黑色棉蜡绳 1.5*200mm，BERSHKA订单，黄色</t>
  </si>
  <si>
    <t>4232/162/700 款</t>
  </si>
  <si>
    <t>LTBSK232</t>
  </si>
  <si>
    <t>MRBCGEN005-黑色吊绳-20CM，7920，黑色棉蜡绳 1.5*200mm，BERSHKA订单，黄色</t>
  </si>
  <si>
    <t>4232/162/800 款</t>
  </si>
  <si>
    <t>LTBSK233</t>
  </si>
  <si>
    <t>MRBCGEN005-黑色吊绳-20CM，7140，黑色棉蜡绳 1.5*200mm，BERSHKA订单，黄色</t>
  </si>
  <si>
    <t>9149/162/800 款</t>
  </si>
  <si>
    <t>LTBSK234</t>
  </si>
  <si>
    <t>9149/162/700 款</t>
  </si>
  <si>
    <t>RC26SHY003</t>
  </si>
  <si>
    <t xml:space="preserve">MRZCALL062-米黄色吊粒-21CM，10014 </t>
  </si>
  <si>
    <t>4354-636 款</t>
  </si>
  <si>
    <t>RC26SHY004</t>
  </si>
  <si>
    <t>4354-642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</si>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</sst>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115" zoomScaleNormal="100" topLeftCell="A8" workbookViewId="0">
      <selection activeCell="I16" sqref="I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46038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2600</v>
      </c>
      <c r="E9" s="31">
        <f>+D9*0.05</f>
        <v>130</v>
      </c>
      <c r="F9" s="31">
        <f>+D9+E9</f>
        <v>2730</v>
      </c>
      <c r="G9" s="32">
        <v>1</v>
      </c>
      <c r="H9" s="32">
        <f>I9-0.82</f>
        <v>13.79</v>
      </c>
      <c r="I9" s="42">
        <v>14.61</v>
      </c>
      <c r="J9" s="42" t="s">
        <v>31</v>
      </c>
      <c r="K9" s="32">
        <v>0.054</v>
      </c>
    </row>
    <row r="10" s="4" customFormat="1" ht="60" customHeight="1" spans="1:11">
      <c r="A10" s="33" t="s">
        <v>32</v>
      </c>
      <c r="B10" s="33" t="s">
        <v>33</v>
      </c>
      <c r="C10" s="29" t="s">
        <v>34</v>
      </c>
      <c r="D10" s="34">
        <v>6620</v>
      </c>
      <c r="E10" s="31">
        <f t="shared" ref="E10:E15" si="0">D10*0.05</f>
        <v>331</v>
      </c>
      <c r="F10" s="31">
        <f t="shared" ref="F10:F15" si="1">D10+E10</f>
        <v>6951</v>
      </c>
      <c r="G10" s="35"/>
      <c r="H10" s="35"/>
      <c r="I10" s="43"/>
      <c r="J10" s="43"/>
      <c r="K10" s="35"/>
    </row>
    <row r="11" s="4" customFormat="1" ht="60" customHeight="1" spans="1:11">
      <c r="A11" s="33" t="s">
        <v>35</v>
      </c>
      <c r="B11" s="33" t="s">
        <v>36</v>
      </c>
      <c r="C11" s="29" t="s">
        <v>37</v>
      </c>
      <c r="D11" s="34">
        <v>7920</v>
      </c>
      <c r="E11" s="31">
        <f t="shared" si="0"/>
        <v>396</v>
      </c>
      <c r="F11" s="31">
        <f t="shared" si="1"/>
        <v>8316</v>
      </c>
      <c r="G11" s="35"/>
      <c r="H11" s="35"/>
      <c r="I11" s="43"/>
      <c r="J11" s="43"/>
      <c r="K11" s="35"/>
    </row>
    <row r="12" s="4" customFormat="1" ht="60" customHeight="1" spans="1:11">
      <c r="A12" s="33" t="s">
        <v>38</v>
      </c>
      <c r="B12" s="33" t="s">
        <v>39</v>
      </c>
      <c r="C12" s="29" t="s">
        <v>40</v>
      </c>
      <c r="D12" s="34">
        <v>7140</v>
      </c>
      <c r="E12" s="31">
        <f t="shared" si="0"/>
        <v>357</v>
      </c>
      <c r="F12" s="31">
        <f t="shared" si="1"/>
        <v>7497</v>
      </c>
      <c r="G12" s="35"/>
      <c r="H12" s="35"/>
      <c r="I12" s="43"/>
      <c r="J12" s="43"/>
      <c r="K12" s="35"/>
    </row>
    <row r="13" s="4" customFormat="1" ht="60" customHeight="1" spans="1:11">
      <c r="A13" s="33" t="s">
        <v>41</v>
      </c>
      <c r="B13" s="33" t="s">
        <v>39</v>
      </c>
      <c r="C13" s="29" t="s">
        <v>42</v>
      </c>
      <c r="D13" s="34">
        <v>7140</v>
      </c>
      <c r="E13" s="31">
        <f t="shared" si="0"/>
        <v>357</v>
      </c>
      <c r="F13" s="31">
        <f t="shared" si="1"/>
        <v>7497</v>
      </c>
      <c r="G13" s="35"/>
      <c r="H13" s="35"/>
      <c r="I13" s="43"/>
      <c r="J13" s="43"/>
      <c r="K13" s="35"/>
    </row>
    <row r="14" s="4" customFormat="1" ht="60" customHeight="1" spans="1:11">
      <c r="A14" s="29" t="s">
        <v>43</v>
      </c>
      <c r="B14" s="29" t="s">
        <v>44</v>
      </c>
      <c r="C14" s="29" t="s">
        <v>45</v>
      </c>
      <c r="D14" s="30">
        <v>10014</v>
      </c>
      <c r="E14" s="31">
        <f t="shared" si="0"/>
        <v>500.7</v>
      </c>
      <c r="F14" s="31">
        <f t="shared" si="1"/>
        <v>10514.7</v>
      </c>
      <c r="G14" s="35"/>
      <c r="H14" s="35"/>
      <c r="I14" s="43"/>
      <c r="J14" s="43"/>
      <c r="K14" s="35"/>
    </row>
    <row r="15" s="4" customFormat="1" ht="60" customHeight="1" spans="1:11">
      <c r="A15" s="29" t="s">
        <v>46</v>
      </c>
      <c r="B15" s="29" t="s">
        <v>44</v>
      </c>
      <c r="C15" s="29" t="s">
        <v>47</v>
      </c>
      <c r="D15" s="30">
        <v>10014</v>
      </c>
      <c r="E15" s="31">
        <f t="shared" si="0"/>
        <v>500.7</v>
      </c>
      <c r="F15" s="31">
        <f t="shared" si="1"/>
        <v>10514.7</v>
      </c>
      <c r="G15" s="35"/>
      <c r="H15" s="35"/>
      <c r="I15" s="44"/>
      <c r="J15" s="44"/>
      <c r="K15" s="35"/>
    </row>
    <row r="16" s="4" customFormat="1" ht="60" customHeight="1" spans="1:11">
      <c r="A16" s="29"/>
      <c r="B16" s="29"/>
      <c r="C16" s="36"/>
      <c r="D16" s="37"/>
      <c r="E16" s="31"/>
      <c r="F16" s="31"/>
      <c r="G16" s="32"/>
      <c r="H16" s="32"/>
      <c r="I16" s="45"/>
      <c r="J16" s="45"/>
      <c r="K16" s="45"/>
    </row>
    <row r="17" ht="47" customHeight="1" spans="1:11">
      <c r="A17" s="38" t="s">
        <v>48</v>
      </c>
      <c r="B17" s="39"/>
      <c r="C17" s="39"/>
      <c r="D17" s="40">
        <f>SUM(D9:D16)</f>
        <v>51448</v>
      </c>
      <c r="E17" s="40">
        <f>SUM(E9:E16)</f>
        <v>2572.4</v>
      </c>
      <c r="F17" s="40">
        <f>SUM(F9:F16)</f>
        <v>54020.4</v>
      </c>
      <c r="G17" s="40">
        <f>SUM(G9:G16)</f>
        <v>1</v>
      </c>
      <c r="H17" s="40"/>
      <c r="I17" s="40"/>
      <c r="J17" s="40"/>
      <c r="K17" s="40"/>
    </row>
  </sheetData>
  <autoFilter ref="A7:K19">
    <extLst/>
  </autoFilter>
  <mergeCells count="12">
    <mergeCell ref="A1:K1"/>
    <mergeCell ref="A2:K2"/>
    <mergeCell ref="A3:C3"/>
    <mergeCell ref="D3:K3"/>
    <mergeCell ref="D4:K4"/>
    <mergeCell ref="D5:K5"/>
    <mergeCell ref="G9:G15"/>
    <mergeCell ref="H9:H15"/>
    <mergeCell ref="I9:I15"/>
    <mergeCell ref="J9:J15"/>
    <mergeCell ref="K9:K1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