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<sst xmlns="http://schemas.openxmlformats.org/spreadsheetml/2006/main" count="34" uniqueCount="33">
  <si>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</si>
  <si>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</si>
  <si>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</si>
  <si>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安徽省宿州市砀山县经济开发区金悦城二期7栋（盛泽岚服饰有限公司） 业务经理：王文芝。13855784709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</si>
  <si>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</si>
  <si>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73591622139005中通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</si>
  <si>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</si>
  <si>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</si>
  <si>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</si>
  <si>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</si>
  <si>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</si>
  <si>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</si>
  <si>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</si>
  <si>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</si>
  <si>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</si>
  <si>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</si>
  <si>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</si>
  <si>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</si>
  <si>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</si>
  <si>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</si>
  <si>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</si>
  <si>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</si>
  <si>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</si>
  <si>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</si>
  <si>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</si>
  <si>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</si>
  <si>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</si>
  <si>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</si>
  <si>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S26011183   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</si>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</sst>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color theme="1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49" fontId="16" fillId="0" borderId="3" xfId="5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6" fillId="0" borderId="3" xfId="51" applyNumberFormat="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horizontal="center" vertical="center" wrapText="1"/>
    </xf>
    <xf numFmtId="179" fontId="10" fillId="0" borderId="4" xfId="51" applyNumberFormat="1" applyFont="1" applyBorder="1" applyAlignment="1">
      <alignment horizontal="center" vertical="center" wrapText="1"/>
    </xf>
    <xf numFmtId="177" fontId="10" fillId="0" borderId="4" xfId="51" applyNumberFormat="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20" fillId="0" borderId="2" xfId="0" applyNumberFormat="1" applyFont="1" applyBorder="1">
      <alignment vertical="center"/>
    </xf>
    <xf numFmtId="0" fontId="20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A8" sqref="A8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46038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37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0" t="s">
        <v>12</v>
      </c>
      <c r="H6" s="21" t="s">
        <v>13</v>
      </c>
      <c r="I6" s="22" t="s">
        <v>14</v>
      </c>
      <c r="J6" s="23" t="s">
        <v>15</v>
      </c>
      <c r="K6" s="23" t="s">
        <v>16</v>
      </c>
      <c r="L6" s="16" t="s">
        <v>17</v>
      </c>
    </row>
    <row r="7" ht="22.8" customHeight="1" spans="1:12">
      <c r="A7" s="15" t="s">
        <v>18</v>
      </c>
      <c r="B7" s="24" t="s">
        <v>19</v>
      </c>
      <c r="C7" s="25"/>
      <c r="D7" s="26" t="s">
        <v>20</v>
      </c>
      <c r="E7" s="26"/>
      <c r="F7" s="27" t="s">
        <v>21</v>
      </c>
      <c r="G7" s="27" t="s">
        <v>22</v>
      </c>
      <c r="H7" s="28" t="s">
        <v>23</v>
      </c>
      <c r="I7" s="29" t="s">
        <v>24</v>
      </c>
      <c r="J7" s="30" t="s">
        <v>25</v>
      </c>
      <c r="K7" s="30" t="s">
        <v>26</v>
      </c>
      <c r="L7" s="24" t="s">
        <v>27</v>
      </c>
    </row>
    <row r="8" ht="15" customHeight="1" spans="1:12">
      <c r="A8" s="31" t="s">
        <v>28</v>
      </c>
      <c r="B8" s="32" t="s">
        <v>29</v>
      </c>
      <c r="C8" s="33" t="s">
        <v>29</v>
      </c>
      <c r="D8" s="34" t="s">
        <v>30</v>
      </c>
      <c r="E8" s="35"/>
      <c r="F8" s="35">
        <v>15441</v>
      </c>
      <c r="G8" s="36">
        <f>H8-F8</f>
        <v>308.82</v>
      </c>
      <c r="H8" s="36">
        <f>F8*1.02</f>
        <v>15749.82</v>
      </c>
      <c r="I8" s="37" t="s">
        <v>31</v>
      </c>
      <c r="J8" s="38">
        <v>1</v>
      </c>
      <c r="K8" s="39">
        <v>1</v>
      </c>
      <c r="L8" s="40"/>
    </row>
    <row r="9" ht="25.2" customHeight="1" spans="1:12">
      <c r="A9" s="41" t="s">
        <v>32</v>
      </c>
      <c r="B9" s="42"/>
      <c r="C9" s="42"/>
      <c r="D9" s="42"/>
      <c r="E9" s="42"/>
      <c r="F9" s="43">
        <f>SUM(F8:F8)</f>
        <v>15441</v>
      </c>
      <c r="G9" s="43">
        <f>SUM(G8:G8)</f>
        <v>308.82</v>
      </c>
      <c r="H9" s="44">
        <f>SUM(H8:H8)</f>
        <v>15749.82</v>
      </c>
      <c r="I9" s="45"/>
      <c r="J9" s="46"/>
      <c r="K9" s="46"/>
      <c r="L9" s="47"/>
    </row>
    <row r="10" ht="13.5" spans="1:12">
      <c r="I10" s="48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2026-01-16T09:46:09Z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8E0D409A2BDA4DB2B7A370BB1EE13E1E_13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