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<sst xmlns="http://schemas.openxmlformats.org/spreadsheetml/2006/main" count="42" uniqueCount="39">
  <si>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</si>
  <si>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</si>
  <si>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</si>
  <si>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</si>
  <si>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联昊通：901529056357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</si>
  <si>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</si>
  <si>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</si>
  <si>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</si>
  <si>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</si>
  <si>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</si>
  <si>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</si>
  <si>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</si>
  <si>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</si>
  <si>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</si>
  <si>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</si>
  <si>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</si>
  <si>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</si>
  <si>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</si>
  <si>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</si>
  <si>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</si>
  <si>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</si>
  <si>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</si>
  <si>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</si>
  <si>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</si>
  <si>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</si>
  <si>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</si>
  <si>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</si>
  <si>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</si>
  <si>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</si>
  <si>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W26-0355</t>
  </si>
  <si>
    <t>MRZCALL024-黑色吊绳-33CM，20967</t>
  </si>
  <si>
    <t>L-26-0070A 款</t>
  </si>
  <si>
    <t>30*37*30</t>
  </si>
  <si>
    <t>MRZCALL024-黑色吊绳-33CM
42028，分3万+12028，</t>
  </si>
  <si>
    <t>L-26-0071A 款</t>
  </si>
  <si>
    <t>40*40*30</t>
  </si>
  <si>
    <t>W26-0355，MRZCALL024-黑色吊绳-33CM，
42028，分3万+12028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</si>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</sst>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topLeftCell="A2" workbookViewId="0">
      <selection activeCell="B9" sqref="B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46036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f>20967</f>
        <v>20967</v>
      </c>
      <c r="E9" s="29">
        <f>+D9*0.05</f>
        <v>1048.35</v>
      </c>
      <c r="F9" s="29">
        <f>+D9+E9</f>
        <v>22015.35</v>
      </c>
      <c r="G9" s="30">
        <v>1</v>
      </c>
      <c r="H9" s="30">
        <f>I9-0.58</f>
        <v>8.68</v>
      </c>
      <c r="I9" s="40">
        <v>9.26</v>
      </c>
      <c r="J9" s="40" t="s">
        <v>32</v>
      </c>
      <c r="K9" s="30">
        <v>0.033</v>
      </c>
      <c r="L9" s="30">
        <f>I9*G9</f>
        <v>9.26</v>
      </c>
    </row>
    <row r="10" customFormat="1" ht="65" customHeight="1" spans="1:12">
      <c r="A10" s="26" t="s">
        <v>29</v>
      </c>
      <c r="B10" s="26" t="s">
        <v>33</v>
      </c>
      <c r="C10" s="27" t="s">
        <v>34</v>
      </c>
      <c r="D10" s="28">
        <v>30000</v>
      </c>
      <c r="E10" s="29">
        <f>+D10*0.05</f>
        <v>1500</v>
      </c>
      <c r="F10" s="29">
        <f>+D10+E10</f>
        <v>31500</v>
      </c>
      <c r="G10" s="30">
        <v>1</v>
      </c>
      <c r="H10" s="30">
        <f>I10-0.82</f>
        <v>12.53</v>
      </c>
      <c r="I10" s="40">
        <v>13.35</v>
      </c>
      <c r="J10" s="40" t="s">
        <v>35</v>
      </c>
      <c r="K10" s="30">
        <v>0.048</v>
      </c>
      <c r="L10" s="30">
        <f>I10*G10</f>
        <v>13.35</v>
      </c>
    </row>
    <row r="11" customFormat="1" ht="55" customHeight="1" spans="1:12">
      <c r="A11" s="26" t="s">
        <v>29</v>
      </c>
      <c r="B11" s="26" t="s">
        <v>36</v>
      </c>
      <c r="C11" s="27" t="s">
        <v>34</v>
      </c>
      <c r="D11" s="31">
        <v>12028</v>
      </c>
      <c r="E11" s="32">
        <f>D11*0.05</f>
        <v>601.4</v>
      </c>
      <c r="F11" s="32">
        <f>D11+E11</f>
        <v>12629.4</v>
      </c>
      <c r="G11" s="33">
        <v>1</v>
      </c>
      <c r="H11" s="30">
        <f>I11-0.4</f>
        <v>5.05</v>
      </c>
      <c r="I11" s="40">
        <v>5.45</v>
      </c>
      <c r="J11" s="40" t="s">
        <v>37</v>
      </c>
      <c r="K11" s="30">
        <v>0.023</v>
      </c>
      <c r="L11" s="30">
        <f>I11*G11</f>
        <v>5.45</v>
      </c>
    </row>
    <row r="12" customFormat="1" ht="46.95" customHeight="1" spans="1:12">
      <c r="A12" s="34"/>
      <c r="B12" s="35"/>
      <c r="C12" s="35"/>
      <c r="D12" s="36"/>
      <c r="E12" s="36"/>
      <c r="F12" s="36"/>
      <c r="G12" s="37"/>
      <c r="H12" s="37"/>
      <c r="I12" s="41"/>
      <c r="J12" s="41"/>
      <c r="K12" s="36"/>
      <c r="L12" s="36"/>
    </row>
    <row r="13" ht="46.95" customHeight="1" spans="1:12">
      <c r="A13" s="34" t="s">
        <v>38</v>
      </c>
      <c r="B13" s="35"/>
      <c r="C13" s="35"/>
      <c r="D13" s="38">
        <f>SUM(D9:D11)</f>
        <v>62995</v>
      </c>
      <c r="E13" s="38">
        <f>SUM(E9:E11)</f>
        <v>3149.75</v>
      </c>
      <c r="F13" s="38">
        <f>SUM(F9:F11)</f>
        <v>66144.75</v>
      </c>
      <c r="G13" s="38">
        <f>SUM(G9:G12)</f>
        <v>3</v>
      </c>
      <c r="H13" s="38"/>
      <c r="I13" s="38"/>
      <c r="J13" s="38"/>
      <c r="K13" s="38"/>
      <c r="L13" s="38">
        <f>SUM(L9:L11)</f>
        <v>28.06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2026-01-14T09:59:46Z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