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820" windowHeight="762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<sst xmlns="http://schemas.openxmlformats.org/spreadsheetml/2006/main" count="37" uniqueCount="36">
  <si>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</si>
  <si>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</si>
  <si>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</si>
  <si>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河南省驻马店市新蔡县汝河路与创业路交叉口向北100米（恒泰服饰，沛欣服饰）朱培军 18839606759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</si>
  <si>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</si>
  <si>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73592965664684朱培军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</si>
  <si>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</si>
  <si>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</si>
  <si>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</si>
  <si>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</si>
  <si>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</si>
  <si>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</si>
  <si>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</si>
  <si>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</si>
  <si>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</si>
  <si>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</si>
  <si>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</si>
  <si>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</si>
  <si>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</si>
  <si>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</si>
  <si>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</si>
  <si>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</si>
  <si>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</si>
  <si>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</si>
  <si>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</si>
  <si>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</si>
  <si>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</si>
  <si>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</si>
  <si>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129568490-2_P</t>
  </si>
  <si>
    <t>洗标</t>
  </si>
  <si>
    <r>
      <rPr>
        <sz val="11"/>
        <rFont val="宋体"/>
        <charset val="134"/>
      </rPr>
      <t>白底黑字</t>
    </r>
  </si>
  <si>
    <t>1</t>
  </si>
  <si>
    <t>129568490-1_P</t>
  </si>
  <si>
    <t>129564420-2_P</t>
  </si>
  <si>
    <t>129564420-1_P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</si>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</sst>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5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4"/>
      <color rgb="FF333333"/>
      <name val="Helvetica Neue"/>
      <charset val="134"/>
    </font>
    <font>
      <b/>
      <sz val="10"/>
      <color indexed="8"/>
      <name val="Calibri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0"/>
      <color theme="1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3" xfId="5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6" fillId="0" borderId="3" xfId="51" applyNumberFormat="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horizontal="center" vertical="center" wrapText="1"/>
    </xf>
    <xf numFmtId="179" fontId="10" fillId="0" borderId="4" xfId="51" applyNumberFormat="1" applyFont="1" applyBorder="1" applyAlignment="1">
      <alignment horizontal="center" vertical="center" wrapText="1"/>
    </xf>
    <xf numFmtId="177" fontId="10" fillId="0" borderId="4" xfId="51" applyNumberFormat="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6" fillId="0" borderId="4" xfId="5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20" fillId="0" borderId="2" xfId="0" applyNumberFormat="1" applyFont="1" applyBorder="1">
      <alignment vertical="center"/>
    </xf>
    <xf numFmtId="0" fontId="20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Normal="100" workbookViewId="0">
      <selection activeCell="B14" sqref="B14"/>
    </sheetView>
  </sheetViews>
  <sheetFormatPr defaultColWidth="18" defaultRowHeight="26.25"/>
  <cols>
    <col min="1" max="1" width="23.75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46046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37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0" t="s">
        <v>12</v>
      </c>
      <c r="H6" s="21" t="s">
        <v>13</v>
      </c>
      <c r="I6" s="22" t="s">
        <v>14</v>
      </c>
      <c r="J6" s="23" t="s">
        <v>15</v>
      </c>
      <c r="K6" s="23" t="s">
        <v>16</v>
      </c>
      <c r="L6" s="16" t="s">
        <v>17</v>
      </c>
    </row>
    <row r="7" ht="22.8" customHeight="1" spans="1:12">
      <c r="A7" s="15" t="s">
        <v>18</v>
      </c>
      <c r="B7" s="24" t="s">
        <v>19</v>
      </c>
      <c r="C7" s="25"/>
      <c r="D7" s="26" t="s">
        <v>20</v>
      </c>
      <c r="E7" s="26"/>
      <c r="F7" s="27" t="s">
        <v>21</v>
      </c>
      <c r="G7" s="27" t="s">
        <v>22</v>
      </c>
      <c r="H7" s="28" t="s">
        <v>23</v>
      </c>
      <c r="I7" s="29" t="s">
        <v>24</v>
      </c>
      <c r="J7" s="30" t="s">
        <v>25</v>
      </c>
      <c r="K7" s="30" t="s">
        <v>26</v>
      </c>
      <c r="L7" s="24" t="s">
        <v>27</v>
      </c>
    </row>
    <row r="8" ht="20" customHeight="1" spans="1:12">
      <c r="A8" s="31" t="s">
        <v>28</v>
      </c>
      <c r="B8" s="32" t="s">
        <v>29</v>
      </c>
      <c r="C8" s="33" t="s">
        <v>29</v>
      </c>
      <c r="D8" s="34" t="s">
        <v>30</v>
      </c>
      <c r="E8" s="35"/>
      <c r="F8" s="35">
        <v>6786</v>
      </c>
      <c r="G8" s="36">
        <f>H8-F8</f>
        <v>135.72</v>
      </c>
      <c r="H8" s="36">
        <f>F8*1.02</f>
        <v>6921.72</v>
      </c>
      <c r="I8" s="37" t="s">
        <v>31</v>
      </c>
      <c r="J8" s="38">
        <v>2</v>
      </c>
      <c r="K8" s="39">
        <v>2</v>
      </c>
      <c r="L8" s="40"/>
    </row>
    <row r="9" ht="23" customHeight="1" spans="1:12">
      <c r="A9" s="41" t="s">
        <v>32</v>
      </c>
      <c r="B9" s="42"/>
      <c r="C9" s="43"/>
      <c r="D9" s="44"/>
      <c r="E9" s="45"/>
      <c r="F9" s="46">
        <v>3850</v>
      </c>
      <c r="G9" s="36">
        <f>H9-F9</f>
        <v>77</v>
      </c>
      <c r="H9" s="36">
        <f>F9*1.02</f>
        <v>3927</v>
      </c>
      <c r="I9" s="37"/>
      <c r="J9" s="38"/>
      <c r="K9" s="39"/>
      <c r="L9" s="47"/>
    </row>
    <row r="10" ht="25.2" customHeight="1" spans="1:12">
      <c r="A10" s="48" t="s">
        <v>33</v>
      </c>
      <c r="B10" s="42"/>
      <c r="C10" s="43"/>
      <c r="D10" s="44"/>
      <c r="E10" s="45"/>
      <c r="F10" s="46">
        <v>3284</v>
      </c>
      <c r="G10" s="36">
        <f>H10-F10</f>
        <v>65.6799999999998</v>
      </c>
      <c r="H10" s="36">
        <f>F10*1.02</f>
        <v>3349.68</v>
      </c>
      <c r="I10" s="37"/>
      <c r="J10" s="38"/>
      <c r="K10" s="39"/>
      <c r="L10" s="47"/>
    </row>
    <row r="11" ht="25.2" customHeight="1" spans="1:12">
      <c r="A11" s="48" t="s">
        <v>34</v>
      </c>
      <c r="B11" s="49"/>
      <c r="C11" s="50"/>
      <c r="D11" s="44"/>
      <c r="E11" s="45"/>
      <c r="F11" s="46">
        <v>13079</v>
      </c>
      <c r="G11" s="36">
        <f>H11-F11</f>
        <v>261.58</v>
      </c>
      <c r="H11" s="36">
        <f>F11*1.02</f>
        <v>13340.58</v>
      </c>
      <c r="I11" s="37"/>
      <c r="J11" s="38"/>
      <c r="K11" s="39"/>
      <c r="L11" s="47"/>
    </row>
    <row r="12" ht="25.2" customHeight="1" spans="1:12">
      <c r="A12" s="51" t="s">
        <v>35</v>
      </c>
      <c r="B12" s="45"/>
      <c r="C12" s="45"/>
      <c r="D12" s="45"/>
      <c r="E12" s="45"/>
      <c r="F12" s="46">
        <f>SUM(F8:F11)</f>
        <v>26999</v>
      </c>
      <c r="G12" s="46">
        <f>SUM(G8:G11)</f>
        <v>539.98</v>
      </c>
      <c r="H12" s="52">
        <f>SUM(H8:H11)</f>
        <v>27538.98</v>
      </c>
      <c r="I12" s="53"/>
      <c r="J12" s="54"/>
      <c r="K12" s="54"/>
      <c r="L12" s="55"/>
    </row>
    <row r="13" ht="15" spans="1:12">
      <c r="I13" s="56"/>
    </row>
  </sheetData>
  <mergeCells count="11">
    <mergeCell ref="A1:L1"/>
    <mergeCell ref="A2:L2"/>
    <mergeCell ref="E3:F3"/>
    <mergeCell ref="B8:B11"/>
    <mergeCell ref="C8:C11"/>
    <mergeCell ref="D8:D11"/>
    <mergeCell ref="I8:I11"/>
    <mergeCell ref="J8:J11"/>
    <mergeCell ref="K8:K11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2026-01-24T06:25:43Z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3E9FC278E28E449A8F54EB0DFDB1996A_13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