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<sst xmlns="http://schemas.openxmlformats.org/spreadsheetml/2006/main" count="112" uniqueCount="58">
  <si>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</si>
  <si>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</si>
  <si>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</si>
  <si>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胡冬梅 15161203207 
江苏省泗阳县长江南路21号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</si>
  <si>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</si>
  <si>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SF1565111053366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</si>
  <si>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</si>
  <si>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</si>
  <si>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</si>
  <si>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</si>
  <si>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</si>
  <si>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</si>
  <si>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</si>
  <si>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</si>
  <si>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</si>
  <si>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</si>
  <si>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</si>
  <si>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</si>
  <si>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</si>
  <si>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</si>
  <si>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</si>
  <si>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</si>
  <si>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</si>
  <si>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</si>
  <si>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</si>
  <si>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</si>
  <si>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</si>
  <si>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</si>
  <si>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</si>
  <si>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</si>
  <si>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36007 HM25-04034 增单</t>
  </si>
  <si>
    <t>INS-791彩卡</t>
  </si>
  <si>
    <t>INS-791</t>
  </si>
  <si>
    <r>
      <rPr>
        <sz val="14"/>
        <rFont val="Arial"/>
        <charset val="0"/>
      </rPr>
      <t xml:space="preserve">Dove 
</t>
    </r>
    <r>
      <rPr>
        <sz val="14"/>
        <rFont val="宋体"/>
        <charset val="0"/>
      </rPr>
      <t>石灰色</t>
    </r>
  </si>
  <si>
    <t>TWIN(008889366323)
前后卡</t>
  </si>
  <si>
    <t>FULL(008889366330)
前后卡</t>
  </si>
  <si>
    <t>QUEEN(008889366347)
前后卡</t>
  </si>
  <si>
    <t>KING(008889366354)
前后卡</t>
  </si>
  <si>
    <r>
      <rPr>
        <sz val="14"/>
        <rFont val="Arial"/>
        <charset val="0"/>
      </rPr>
      <t xml:space="preserve">Moss 
</t>
    </r>
    <r>
      <rPr>
        <sz val="14"/>
        <rFont val="宋体"/>
        <charset val="134"/>
      </rPr>
      <t>苔藓绿</t>
    </r>
  </si>
  <si>
    <t>TWIN(008889367658)
前后卡</t>
  </si>
  <si>
    <t>FULL(008889367665)
前后卡</t>
  </si>
  <si>
    <t>QUEEN(008889367672)
前后卡</t>
  </si>
  <si>
    <t>KING(008889367689)
前后卡</t>
  </si>
  <si>
    <r>
      <rPr>
        <sz val="14"/>
        <rFont val="Arial"/>
        <charset val="0"/>
      </rPr>
      <t xml:space="preserve">Blueprint 
</t>
    </r>
    <r>
      <rPr>
        <sz val="14"/>
        <rFont val="宋体"/>
        <charset val="134"/>
      </rPr>
      <t>淡蓝色</t>
    </r>
  </si>
  <si>
    <t>TWIN(008889366576)
前后卡</t>
  </si>
  <si>
    <t>FULL(008889366583)
前后卡</t>
  </si>
  <si>
    <t>QUEEN(008889366590)
前后卡</t>
  </si>
  <si>
    <t>KING(008889366606)
前后卡</t>
  </si>
  <si>
    <r>
      <rPr>
        <sz val="14"/>
        <rFont val="Arial"/>
        <charset val="0"/>
      </rPr>
      <t xml:space="preserve">Classic Stripe 
</t>
    </r>
    <r>
      <rPr>
        <sz val="14"/>
        <rFont val="宋体"/>
        <charset val="0"/>
      </rPr>
      <t>蓝色条纹</t>
    </r>
  </si>
  <si>
    <t>FULL(008889406272)
前后卡</t>
  </si>
  <si>
    <t>KING(008889406296)
前后卡</t>
  </si>
  <si>
    <t>CAL KING(008889406302)
前后卡</t>
  </si>
  <si>
    <r>
      <rPr>
        <sz val="14"/>
        <rFont val="Arial"/>
        <charset val="0"/>
      </rPr>
      <t xml:space="preserve">Ditsy Floral 
</t>
    </r>
    <r>
      <rPr>
        <sz val="14"/>
        <rFont val="宋体"/>
        <charset val="0"/>
      </rPr>
      <t>奶咖花朵</t>
    </r>
  </si>
  <si>
    <t>FULL(008889406326)
前后卡</t>
  </si>
  <si>
    <t>QUEEN(008889406333)
前后卡</t>
  </si>
  <si>
    <t>KING(008889406340)
前后卡</t>
  </si>
  <si>
    <t>CAL KING(008889406357)
前后卡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</si>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</sst>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4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9"/>
      <name val="Calibri"/>
      <charset val="134"/>
    </font>
    <font>
      <b/>
      <sz val="10"/>
      <name val="宋体"/>
      <charset val="134"/>
    </font>
    <font>
      <sz val="14"/>
      <name val="Arial"/>
      <charset val="0"/>
    </font>
    <font>
      <sz val="12"/>
      <name val="微软雅黑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sz val="14"/>
      <name val="宋体"/>
      <charset val="134"/>
    </font>
    <font>
      <sz val="1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2" borderId="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9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5" fillId="0" borderId="0">
      <alignment vertical="center"/>
    </xf>
    <xf numFmtId="0" fontId="26" fillId="3" borderId="11">
      <alignment vertical="center"/>
    </xf>
    <xf numFmtId="0" fontId="27" fillId="4" borderId="12">
      <alignment vertical="center"/>
    </xf>
    <xf numFmtId="0" fontId="28" fillId="4" borderId="11">
      <alignment vertical="center"/>
    </xf>
    <xf numFmtId="0" fontId="29" fillId="5" borderId="13">
      <alignment vertical="center"/>
    </xf>
    <xf numFmtId="0" fontId="30" fillId="0" borderId="14">
      <alignment vertical="center"/>
    </xf>
    <xf numFmtId="0" fontId="31" fillId="0" borderId="15">
      <alignment vertical="center"/>
    </xf>
    <xf numFmtId="0" fontId="32" fillId="6" borderId="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6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8" fontId="14" fillId="0" borderId="3" xfId="0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72390</xdr:colOff>
      <xdr:row>1</xdr:row>
      <xdr:rowOff>229870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N7" sqref="N7"/>
    </sheetView>
  </sheetViews>
  <sheetFormatPr defaultColWidth="9" defaultRowHeight="13.5"/>
  <cols>
    <col min="1" max="1" width="15.5" customWidth="1"/>
    <col min="2" max="2" width="20.25" customWidth="1"/>
    <col min="4" max="4" width="17.125" customWidth="1"/>
    <col min="5" max="5" width="25" customWidth="1"/>
  </cols>
  <sheetData>
    <row r="1" ht="47" customHeight="1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47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8" customHeight="1" spans="1:12">
      <c r="A3" s="5"/>
      <c r="B3" s="5"/>
      <c r="C3" s="5"/>
      <c r="D3" s="6" t="s">
        <v>2</v>
      </c>
      <c r="E3" s="7">
        <v>46003</v>
      </c>
      <c r="F3" s="7"/>
      <c r="G3" s="8"/>
      <c r="H3" s="9"/>
      <c r="I3" s="10" t="s">
        <v>3</v>
      </c>
      <c r="J3" s="10"/>
      <c r="K3" s="10"/>
      <c r="L3" s="10"/>
    </row>
    <row r="4" ht="38" customHeight="1" spans="1:12">
      <c r="A4" s="5"/>
      <c r="B4" s="5"/>
      <c r="C4" s="5"/>
      <c r="D4" s="6" t="s">
        <v>4</v>
      </c>
      <c r="E4" s="11" t="s">
        <v>5</v>
      </c>
      <c r="F4" s="12"/>
      <c r="G4" s="13"/>
      <c r="H4" s="14"/>
      <c r="I4" s="10"/>
      <c r="J4" s="10"/>
      <c r="K4" s="10"/>
      <c r="L4" s="10"/>
    </row>
    <row r="5" ht="38.25" spans="1:12">
      <c r="A5" s="15" t="s">
        <v>6</v>
      </c>
      <c r="B5" s="16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8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6" t="s">
        <v>17</v>
      </c>
    </row>
    <row r="6" ht="24.75" spans="1:12">
      <c r="A6" s="15" t="s">
        <v>18</v>
      </c>
      <c r="B6" s="16" t="s">
        <v>19</v>
      </c>
      <c r="C6" s="22" t="s">
        <v>20</v>
      </c>
      <c r="D6" s="20" t="s">
        <v>21</v>
      </c>
      <c r="E6" s="20" t="s">
        <v>22</v>
      </c>
      <c r="F6" s="18" t="s">
        <v>23</v>
      </c>
      <c r="G6" s="18" t="s">
        <v>24</v>
      </c>
      <c r="H6" s="23" t="s">
        <v>25</v>
      </c>
      <c r="I6" s="20" t="s">
        <v>26</v>
      </c>
      <c r="J6" s="21" t="s">
        <v>27</v>
      </c>
      <c r="K6" s="21" t="s">
        <v>28</v>
      </c>
      <c r="L6" s="16" t="s">
        <v>29</v>
      </c>
    </row>
    <row r="7" ht="69" spans="1:12">
      <c r="A7" s="24" t="s">
        <v>30</v>
      </c>
      <c r="B7" s="25" t="s">
        <v>31</v>
      </c>
      <c r="C7" s="26" t="s">
        <v>32</v>
      </c>
      <c r="D7" s="27" t="s">
        <v>33</v>
      </c>
      <c r="E7" s="28" t="s">
        <v>34</v>
      </c>
      <c r="F7" s="29">
        <v>68</v>
      </c>
      <c r="G7" s="30">
        <v>10</v>
      </c>
      <c r="H7" s="29">
        <f t="shared" ref="H7:H25" si="0">F7+G7</f>
        <v>78</v>
      </c>
      <c r="I7" s="31"/>
      <c r="J7" s="32">
        <f t="shared" ref="J7:J25" si="1">0.0114*H7</f>
        <v>0.8892</v>
      </c>
      <c r="K7" s="33">
        <f t="shared" ref="K7:K25" si="2">J7+0.5</f>
        <v>1.3892</v>
      </c>
      <c r="L7" s="34"/>
    </row>
    <row r="8" ht="69" spans="1:12">
      <c r="A8" s="24" t="s">
        <v>30</v>
      </c>
      <c r="B8" s="25" t="s">
        <v>31</v>
      </c>
      <c r="C8" s="26" t="s">
        <v>32</v>
      </c>
      <c r="D8" s="35"/>
      <c r="E8" s="28" t="s">
        <v>35</v>
      </c>
      <c r="F8" s="29">
        <v>172</v>
      </c>
      <c r="G8" s="30">
        <v>10</v>
      </c>
      <c r="H8" s="29">
        <f t="shared" si="0"/>
        <v>182</v>
      </c>
      <c r="I8" s="31"/>
      <c r="J8" s="32">
        <f t="shared" si="1"/>
        <v>2.0748</v>
      </c>
      <c r="K8" s="33">
        <f t="shared" si="2"/>
        <v>2.5748</v>
      </c>
      <c r="L8" s="34"/>
    </row>
    <row r="9" ht="69" spans="1:12">
      <c r="A9" s="24" t="s">
        <v>30</v>
      </c>
      <c r="B9" s="25" t="s">
        <v>31</v>
      </c>
      <c r="C9" s="26" t="s">
        <v>32</v>
      </c>
      <c r="D9" s="35"/>
      <c r="E9" s="28" t="s">
        <v>36</v>
      </c>
      <c r="F9" s="29">
        <v>890</v>
      </c>
      <c r="G9" s="30">
        <v>20</v>
      </c>
      <c r="H9" s="29">
        <f t="shared" si="0"/>
        <v>910</v>
      </c>
      <c r="I9" s="36"/>
      <c r="J9" s="32">
        <f t="shared" si="1"/>
        <v>10.374</v>
      </c>
      <c r="K9" s="33">
        <f t="shared" si="2"/>
        <v>10.874</v>
      </c>
      <c r="L9" s="34"/>
    </row>
    <row r="10" ht="69" spans="1:12">
      <c r="A10" s="24" t="s">
        <v>30</v>
      </c>
      <c r="B10" s="25" t="s">
        <v>31</v>
      </c>
      <c r="C10" s="26" t="s">
        <v>32</v>
      </c>
      <c r="D10" s="35"/>
      <c r="E10" s="28" t="s">
        <v>37</v>
      </c>
      <c r="F10" s="29">
        <v>684</v>
      </c>
      <c r="G10" s="30">
        <v>20</v>
      </c>
      <c r="H10" s="29">
        <f t="shared" si="0"/>
        <v>704</v>
      </c>
      <c r="I10" s="31"/>
      <c r="J10" s="32">
        <f t="shared" si="1"/>
        <v>8.0256</v>
      </c>
      <c r="K10" s="33">
        <f t="shared" si="2"/>
        <v>8.5256</v>
      </c>
      <c r="L10" s="34"/>
    </row>
    <row r="11" ht="69" spans="1:12">
      <c r="A11" s="24" t="s">
        <v>30</v>
      </c>
      <c r="B11" s="25" t="s">
        <v>31</v>
      </c>
      <c r="C11" s="26" t="s">
        <v>32</v>
      </c>
      <c r="D11" s="27" t="s">
        <v>38</v>
      </c>
      <c r="E11" s="28" t="s">
        <v>39</v>
      </c>
      <c r="F11" s="29">
        <v>34</v>
      </c>
      <c r="G11" s="30">
        <v>10</v>
      </c>
      <c r="H11" s="29">
        <f t="shared" si="0"/>
        <v>44</v>
      </c>
      <c r="I11" s="37"/>
      <c r="J11" s="32">
        <f t="shared" si="1"/>
        <v>0.5016</v>
      </c>
      <c r="K11" s="33">
        <f t="shared" si="2"/>
        <v>1.0016</v>
      </c>
      <c r="L11" s="34"/>
    </row>
    <row r="12" ht="69" spans="1:12">
      <c r="A12" s="24" t="s">
        <v>30</v>
      </c>
      <c r="B12" s="25" t="s">
        <v>31</v>
      </c>
      <c r="C12" s="26" t="s">
        <v>32</v>
      </c>
      <c r="D12" s="35"/>
      <c r="E12" s="28" t="s">
        <v>40</v>
      </c>
      <c r="F12" s="29">
        <v>138</v>
      </c>
      <c r="G12" s="30">
        <v>10</v>
      </c>
      <c r="H12" s="29">
        <f t="shared" si="0"/>
        <v>148</v>
      </c>
      <c r="I12" s="37"/>
      <c r="J12" s="32">
        <f t="shared" si="1"/>
        <v>1.6872</v>
      </c>
      <c r="K12" s="33">
        <f t="shared" si="2"/>
        <v>2.1872</v>
      </c>
      <c r="L12" s="34"/>
    </row>
    <row r="13" ht="69" spans="1:12">
      <c r="A13" s="24" t="s">
        <v>30</v>
      </c>
      <c r="B13" s="25" t="s">
        <v>31</v>
      </c>
      <c r="C13" s="26" t="s">
        <v>32</v>
      </c>
      <c r="D13" s="35"/>
      <c r="E13" s="28" t="s">
        <v>41</v>
      </c>
      <c r="F13" s="29">
        <v>684</v>
      </c>
      <c r="G13" s="30">
        <v>20</v>
      </c>
      <c r="H13" s="29">
        <f t="shared" si="0"/>
        <v>704</v>
      </c>
      <c r="I13" s="38"/>
      <c r="J13" s="32">
        <f t="shared" si="1"/>
        <v>8.0256</v>
      </c>
      <c r="K13" s="33">
        <f t="shared" si="2"/>
        <v>8.5256</v>
      </c>
      <c r="L13" s="34"/>
    </row>
    <row r="14" ht="69" spans="1:12">
      <c r="A14" s="24" t="s">
        <v>30</v>
      </c>
      <c r="B14" s="25" t="s">
        <v>31</v>
      </c>
      <c r="C14" s="26" t="s">
        <v>32</v>
      </c>
      <c r="D14" s="35"/>
      <c r="E14" s="28" t="s">
        <v>42</v>
      </c>
      <c r="F14" s="29">
        <v>514</v>
      </c>
      <c r="G14" s="30">
        <v>20</v>
      </c>
      <c r="H14" s="29">
        <f t="shared" si="0"/>
        <v>534</v>
      </c>
      <c r="I14" s="26"/>
      <c r="J14" s="32">
        <f t="shared" si="1"/>
        <v>6.0876</v>
      </c>
      <c r="K14" s="33">
        <f t="shared" si="2"/>
        <v>6.5876</v>
      </c>
      <c r="L14" s="34"/>
    </row>
    <row r="15" ht="69" spans="1:12">
      <c r="A15" s="24" t="s">
        <v>30</v>
      </c>
      <c r="B15" s="25" t="s">
        <v>31</v>
      </c>
      <c r="C15" s="26" t="s">
        <v>32</v>
      </c>
      <c r="D15" s="27" t="s">
        <v>43</v>
      </c>
      <c r="E15" s="28" t="s">
        <v>44</v>
      </c>
      <c r="F15" s="29">
        <v>68</v>
      </c>
      <c r="G15" s="30">
        <v>10</v>
      </c>
      <c r="H15" s="29">
        <f t="shared" si="0"/>
        <v>78</v>
      </c>
      <c r="I15" s="26"/>
      <c r="J15" s="32">
        <f t="shared" si="1"/>
        <v>0.8892</v>
      </c>
      <c r="K15" s="33">
        <f t="shared" si="2"/>
        <v>1.3892</v>
      </c>
      <c r="L15" s="34"/>
    </row>
    <row r="16" ht="69" spans="1:12">
      <c r="A16" s="24" t="s">
        <v>30</v>
      </c>
      <c r="B16" s="25" t="s">
        <v>31</v>
      </c>
      <c r="C16" s="26" t="s">
        <v>32</v>
      </c>
      <c r="D16" s="35"/>
      <c r="E16" s="28" t="s">
        <v>45</v>
      </c>
      <c r="F16" s="29">
        <v>136</v>
      </c>
      <c r="G16" s="30">
        <v>10</v>
      </c>
      <c r="H16" s="29">
        <f t="shared" si="0"/>
        <v>146</v>
      </c>
      <c r="I16" s="37"/>
      <c r="J16" s="32">
        <f t="shared" si="1"/>
        <v>1.6644</v>
      </c>
      <c r="K16" s="33">
        <f t="shared" si="2"/>
        <v>2.1644</v>
      </c>
      <c r="L16" s="34"/>
    </row>
    <row r="17" ht="69" spans="1:12">
      <c r="A17" s="24" t="s">
        <v>30</v>
      </c>
      <c r="B17" s="25" t="s">
        <v>31</v>
      </c>
      <c r="C17" s="26" t="s">
        <v>32</v>
      </c>
      <c r="D17" s="35"/>
      <c r="E17" s="28" t="s">
        <v>46</v>
      </c>
      <c r="F17" s="29">
        <v>752</v>
      </c>
      <c r="G17" s="30">
        <v>20</v>
      </c>
      <c r="H17" s="29">
        <f t="shared" si="0"/>
        <v>772</v>
      </c>
      <c r="I17" s="37"/>
      <c r="J17" s="32">
        <f t="shared" si="1"/>
        <v>8.8008</v>
      </c>
      <c r="K17" s="33">
        <f t="shared" si="2"/>
        <v>9.3008</v>
      </c>
      <c r="L17" s="34"/>
    </row>
    <row r="18" ht="69" spans="1:12">
      <c r="A18" s="24" t="s">
        <v>30</v>
      </c>
      <c r="B18" s="25" t="s">
        <v>31</v>
      </c>
      <c r="C18" s="26" t="s">
        <v>32</v>
      </c>
      <c r="D18" s="35"/>
      <c r="E18" s="28" t="s">
        <v>47</v>
      </c>
      <c r="F18" s="29">
        <v>616</v>
      </c>
      <c r="G18" s="30">
        <v>20</v>
      </c>
      <c r="H18" s="29">
        <f t="shared" si="0"/>
        <v>636</v>
      </c>
      <c r="I18" s="38"/>
      <c r="J18" s="32">
        <f t="shared" si="1"/>
        <v>7.2504</v>
      </c>
      <c r="K18" s="33">
        <f t="shared" si="2"/>
        <v>7.7504</v>
      </c>
      <c r="L18" s="34"/>
    </row>
    <row r="19" ht="69" spans="1:12">
      <c r="A19" s="24" t="s">
        <v>30</v>
      </c>
      <c r="B19" s="25" t="s">
        <v>31</v>
      </c>
      <c r="C19" s="26" t="s">
        <v>32</v>
      </c>
      <c r="D19" s="35" t="s">
        <v>48</v>
      </c>
      <c r="E19" s="28" t="s">
        <v>49</v>
      </c>
      <c r="F19" s="29">
        <v>8</v>
      </c>
      <c r="G19" s="30">
        <v>10</v>
      </c>
      <c r="H19" s="29">
        <f t="shared" si="0"/>
        <v>18</v>
      </c>
      <c r="I19" s="38"/>
      <c r="J19" s="32">
        <f t="shared" si="1"/>
        <v>0.2052</v>
      </c>
      <c r="K19" s="33">
        <f t="shared" si="2"/>
        <v>0.7052</v>
      </c>
      <c r="L19" s="34"/>
    </row>
    <row r="20" ht="69" spans="1:12">
      <c r="A20" s="24" t="s">
        <v>30</v>
      </c>
      <c r="B20" s="25" t="s">
        <v>31</v>
      </c>
      <c r="C20" s="26" t="s">
        <v>32</v>
      </c>
      <c r="D20" s="35"/>
      <c r="E20" s="28" t="s">
        <v>50</v>
      </c>
      <c r="F20" s="29">
        <v>628</v>
      </c>
      <c r="G20" s="30">
        <v>20</v>
      </c>
      <c r="H20" s="29">
        <f t="shared" si="0"/>
        <v>648</v>
      </c>
      <c r="I20" s="38"/>
      <c r="J20" s="32">
        <f t="shared" si="1"/>
        <v>7.3872</v>
      </c>
      <c r="K20" s="33">
        <f t="shared" si="2"/>
        <v>7.8872</v>
      </c>
      <c r="L20" s="34"/>
    </row>
    <row r="21" ht="86.25" spans="1:12">
      <c r="A21" s="24" t="s">
        <v>30</v>
      </c>
      <c r="B21" s="25" t="s">
        <v>31</v>
      </c>
      <c r="C21" s="26" t="s">
        <v>32</v>
      </c>
      <c r="D21" s="39"/>
      <c r="E21" s="28" t="s">
        <v>51</v>
      </c>
      <c r="F21" s="29">
        <v>522</v>
      </c>
      <c r="G21" s="30">
        <v>20</v>
      </c>
      <c r="H21" s="29">
        <f t="shared" si="0"/>
        <v>542</v>
      </c>
      <c r="I21" s="38"/>
      <c r="J21" s="32">
        <f t="shared" si="1"/>
        <v>6.1788</v>
      </c>
      <c r="K21" s="33">
        <f t="shared" si="2"/>
        <v>6.6788</v>
      </c>
      <c r="L21" s="34"/>
    </row>
    <row r="22" ht="69" spans="1:12">
      <c r="A22" s="24" t="s">
        <v>30</v>
      </c>
      <c r="B22" s="25" t="s">
        <v>31</v>
      </c>
      <c r="C22" s="26" t="s">
        <v>32</v>
      </c>
      <c r="D22" s="35" t="s">
        <v>52</v>
      </c>
      <c r="E22" s="28" t="s">
        <v>53</v>
      </c>
      <c r="F22" s="29">
        <v>12</v>
      </c>
      <c r="G22" s="30">
        <v>10</v>
      </c>
      <c r="H22" s="29">
        <f t="shared" si="0"/>
        <v>22</v>
      </c>
      <c r="I22" s="38"/>
      <c r="J22" s="32">
        <f t="shared" si="1"/>
        <v>0.2508</v>
      </c>
      <c r="K22" s="33">
        <f t="shared" si="2"/>
        <v>0.7508</v>
      </c>
      <c r="L22" s="34"/>
    </row>
    <row r="23" ht="69" spans="1:12">
      <c r="A23" s="24" t="s">
        <v>30</v>
      </c>
      <c r="B23" s="25" t="s">
        <v>31</v>
      </c>
      <c r="C23" s="26" t="s">
        <v>32</v>
      </c>
      <c r="D23" s="35"/>
      <c r="E23" s="28" t="s">
        <v>54</v>
      </c>
      <c r="F23" s="29">
        <v>6</v>
      </c>
      <c r="G23" s="30">
        <v>10</v>
      </c>
      <c r="H23" s="29">
        <f t="shared" si="0"/>
        <v>16</v>
      </c>
      <c r="I23" s="38"/>
      <c r="J23" s="32">
        <f t="shared" si="1"/>
        <v>0.1824</v>
      </c>
      <c r="K23" s="33">
        <f t="shared" si="2"/>
        <v>0.6824</v>
      </c>
      <c r="L23" s="34"/>
    </row>
    <row r="24" ht="69" spans="1:12">
      <c r="A24" s="24" t="s">
        <v>30</v>
      </c>
      <c r="B24" s="25" t="s">
        <v>31</v>
      </c>
      <c r="C24" s="26" t="s">
        <v>32</v>
      </c>
      <c r="D24" s="35"/>
      <c r="E24" s="28" t="s">
        <v>55</v>
      </c>
      <c r="F24" s="29">
        <v>526</v>
      </c>
      <c r="G24" s="30">
        <v>20</v>
      </c>
      <c r="H24" s="29">
        <f t="shared" si="0"/>
        <v>546</v>
      </c>
      <c r="I24" s="38"/>
      <c r="J24" s="32">
        <f t="shared" si="1"/>
        <v>6.2244</v>
      </c>
      <c r="K24" s="33">
        <f t="shared" si="2"/>
        <v>6.7244</v>
      </c>
      <c r="L24" s="34"/>
    </row>
    <row r="25" ht="86.25" spans="1:12">
      <c r="A25" s="24" t="s">
        <v>30</v>
      </c>
      <c r="B25" s="25" t="s">
        <v>31</v>
      </c>
      <c r="C25" s="26" t="s">
        <v>32</v>
      </c>
      <c r="D25" s="39"/>
      <c r="E25" s="28" t="s">
        <v>56</v>
      </c>
      <c r="F25" s="29">
        <v>438</v>
      </c>
      <c r="G25" s="30">
        <v>20</v>
      </c>
      <c r="H25" s="29">
        <f t="shared" si="0"/>
        <v>458</v>
      </c>
      <c r="I25" s="38"/>
      <c r="J25" s="32">
        <f t="shared" si="1"/>
        <v>5.2212</v>
      </c>
      <c r="K25" s="33">
        <f t="shared" si="2"/>
        <v>5.7212</v>
      </c>
      <c r="L25" s="34"/>
    </row>
    <row r="26" ht="26.25" spans="1:12">
      <c r="A26" s="40" t="s">
        <v>57</v>
      </c>
      <c r="B26" s="29"/>
      <c r="C26" s="29"/>
      <c r="D26" s="29"/>
      <c r="E26" s="29"/>
      <c r="F26" s="29">
        <f t="shared" ref="F26:H26" si="3">SUM(F7:F25)</f>
        <v>6896</v>
      </c>
      <c r="G26" s="30">
        <f t="shared" si="3"/>
        <v>290</v>
      </c>
      <c r="H26" s="29">
        <f t="shared" si="3"/>
        <v>7186</v>
      </c>
      <c r="I26" s="41"/>
      <c r="J26" s="32">
        <f>SUM(J7:J25)</f>
        <v>81.9204</v>
      </c>
      <c r="K26" s="33">
        <f>SUM(K7:K25)</f>
        <v>91.4204</v>
      </c>
      <c r="L26" s="42"/>
    </row>
  </sheetData>
  <mergeCells count="13">
    <mergeCell ref="A1:L1"/>
    <mergeCell ref="A2:L2"/>
    <mergeCell ref="E3:F3"/>
    <mergeCell ref="E4:F4"/>
    <mergeCell ref="A26:E26"/>
    <mergeCell ref="D7:D10"/>
    <mergeCell ref="D11:D14"/>
    <mergeCell ref="D15:D18"/>
    <mergeCell ref="D19:D21"/>
    <mergeCell ref="D22:D25"/>
    <mergeCell ref="I12:I13"/>
    <mergeCell ref="I17:I18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2026-01-26T05:55:39Z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B0479DB299FA492882927C04DD1C2910_12</vt:lpwstr>
  </property>
  <property fmtid="{D5CDD505-2E9C-101B-9397-08002B2CF9AE}" pid="4" name="CalculationRule">
    <vt:i4>0</vt:i4>
  </property>
</Properties>
</file>