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Sheet1!$A$1:$L$11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<sst xmlns="http://schemas.openxmlformats.org/spreadsheetml/2006/main" count="33" uniqueCount="33">
  <si>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</si>
  <si>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</si>
  <si>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</si>
  <si>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</si>
  <si>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中通快运：800180277671</t>
  </si>
  <si>
    <t xml:space="preserve">收件地址：吉鸿翔，13951182880，江苏省苏州市昆山市高新区宝益路89号北大楼一楼西侧昆山嘉文包装用品有限公司  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</si>
  <si>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</si>
  <si>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</si>
  <si>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</si>
  <si>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</si>
  <si>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</si>
  <si>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</si>
  <si>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</si>
  <si>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</si>
  <si>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</si>
  <si>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</si>
  <si>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</si>
  <si>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</si>
  <si>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</si>
  <si>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</si>
  <si>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</si>
  <si>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</si>
  <si>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</si>
  <si>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</si>
  <si>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</si>
  <si>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</si>
  <si>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</si>
  <si>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</si>
  <si>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总重</t>
  </si>
  <si>
    <t>ZARALOCKPIN2601</t>
  </si>
  <si>
    <t>MRZCALL034-黑色-21CM，10万，分5万*2</t>
  </si>
  <si>
    <t>30*37*30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</si>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</sst>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16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view="pageBreakPreview" zoomScale="115" zoomScaleNormal="100" topLeftCell="A2" workbookViewId="0">
      <selection activeCell="L12" sqref="L12"/>
    </sheetView>
  </sheetViews>
  <sheetFormatPr defaultColWidth="18" defaultRowHeight="26.25"/>
  <cols>
    <col min="1" max="1" width="16.1916666666667" style="2" customWidth="1"/>
    <col min="2" max="2" width="23.1083333333333" style="2" customWidth="1"/>
    <col min="3" max="3" width="22.825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2" width="8.88333333333333" style="5" customWidth="1"/>
    <col min="13" max="16384" width="18" style="2"/>
  </cols>
  <sheetData>
    <row r="1" spans="1:12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  <c r="L1" s="4"/>
    </row>
    <row r="2" spans="1:12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  <c r="L2" s="4"/>
    </row>
    <row r="3" ht="15" spans="1:12">
      <c r="A3" s="7" t="s">
        <v>2</v>
      </c>
      <c r="B3" s="7"/>
      <c r="C3" s="7"/>
      <c r="D3" s="8">
        <v>46050</v>
      </c>
      <c r="E3" s="8"/>
      <c r="F3" s="8"/>
      <c r="G3" s="8"/>
      <c r="H3" s="8"/>
      <c r="I3" s="8"/>
      <c r="J3" s="8"/>
      <c r="K3" s="8"/>
      <c r="L3" s="8"/>
    </row>
    <row r="4" ht="19.95" customHeight="1" spans="1:12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  <c r="L4" s="11"/>
    </row>
    <row r="5" ht="34.5" customHeight="1" spans="1:12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  <c r="L5" s="11"/>
    </row>
    <row r="6" customFormat="1" ht="15" spans="1:12">
      <c r="A6" s="2"/>
      <c r="B6" s="2"/>
      <c r="C6" s="2"/>
      <c r="D6" s="13"/>
      <c r="E6" s="1"/>
      <c r="F6" s="13"/>
      <c r="G6" s="13"/>
      <c r="H6" s="13"/>
      <c r="I6" s="13"/>
      <c r="J6" s="13"/>
      <c r="K6" s="13"/>
      <c r="L6" s="13"/>
    </row>
    <row r="7" s="1" customFormat="1" ht="25.5" spans="1:12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  <c r="L7" s="18"/>
    </row>
    <row r="8" s="1" customFormat="1" ht="24.9" customHeight="1" spans="1:12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7" t="s">
        <v>26</v>
      </c>
      <c r="K8" s="25" t="s">
        <v>27</v>
      </c>
      <c r="L8" s="25" t="s">
        <v>28</v>
      </c>
    </row>
    <row r="9" ht="55.05" customHeight="1" spans="1:12">
      <c r="A9" s="26" t="s">
        <v>29</v>
      </c>
      <c r="B9" s="26" t="s">
        <v>30</v>
      </c>
      <c r="C9" s="27"/>
      <c r="D9" s="28">
        <f>50000*2</f>
        <v>100000</v>
      </c>
      <c r="E9" s="29">
        <f>+D9*0.05</f>
        <v>5000</v>
      </c>
      <c r="F9" s="29">
        <f>+D9+E9</f>
        <v>105000</v>
      </c>
      <c r="G9" s="30">
        <v>2</v>
      </c>
      <c r="H9" s="30">
        <f>I9-0.58</f>
        <v>8.73</v>
      </c>
      <c r="I9" s="38">
        <v>9.31</v>
      </c>
      <c r="J9" s="38" t="s">
        <v>31</v>
      </c>
      <c r="K9" s="30">
        <v>0.033</v>
      </c>
      <c r="L9" s="30">
        <f>I9*G9</f>
        <v>18.62</v>
      </c>
    </row>
    <row r="10" customFormat="1" ht="46.95" customHeight="1" spans="1:12">
      <c r="A10" s="31"/>
      <c r="B10" s="32"/>
      <c r="C10" s="32"/>
      <c r="D10" s="33"/>
      <c r="E10" s="33"/>
      <c r="F10" s="34"/>
      <c r="G10" s="35"/>
      <c r="H10" s="35"/>
      <c r="I10" s="39"/>
      <c r="J10" s="39"/>
      <c r="K10" s="33"/>
      <c r="L10" s="33"/>
    </row>
    <row r="11" ht="46.95" customHeight="1" spans="1:12">
      <c r="A11" s="31" t="s">
        <v>32</v>
      </c>
      <c r="B11" s="32"/>
      <c r="C11" s="32"/>
      <c r="D11" s="36">
        <f>SUM(D9:D9)</f>
        <v>100000</v>
      </c>
      <c r="E11" s="36">
        <f>SUM(E9:E9)</f>
        <v>5000</v>
      </c>
      <c r="F11" s="36">
        <f>SUM(F9:F9)</f>
        <v>105000</v>
      </c>
      <c r="G11" s="36">
        <f>SUM(G9:G9)</f>
        <v>2</v>
      </c>
      <c r="H11" s="36"/>
      <c r="I11" s="36"/>
      <c r="J11" s="36"/>
      <c r="K11" s="36"/>
      <c r="L11" s="36">
        <f>SUM(L9)</f>
        <v>18.62</v>
      </c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2026-01-28T10:06:38Z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