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<sst xmlns="http://schemas.openxmlformats.org/spreadsheetml/2006/main" count="36" uniqueCount="36">
  <si>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</si>
  <si>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</si>
  <si>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</si>
  <si>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</si>
  <si>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邮政快递：8407475860613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</si>
  <si>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</si>
  <si>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</si>
  <si>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</si>
  <si>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</si>
  <si>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</si>
  <si>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</si>
  <si>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</si>
  <si>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</si>
  <si>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</si>
  <si>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</si>
  <si>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</si>
  <si>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</si>
  <si>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</si>
  <si>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</si>
  <si>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</si>
  <si>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</si>
  <si>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</si>
  <si>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</si>
  <si>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</si>
  <si>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</si>
  <si>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</si>
  <si>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</si>
  <si>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</si>
  <si>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RHZHSZH0017</t>
  </si>
  <si>
    <t>ZHLOP25007-1厘米色蜡绳/新版-21CM，3910</t>
  </si>
  <si>
    <t>4603/004 款</t>
  </si>
  <si>
    <t>15*37*13</t>
  </si>
  <si>
    <t>RSCZH0079</t>
  </si>
  <si>
    <t>ZHLOP25007-1厘米色蜡绳/新版-21CM，2550</t>
  </si>
  <si>
    <t>0615/004/400/11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</si>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</sst>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3910</v>
      </c>
      <c r="E9" s="29">
        <f>+D9*0.05</f>
        <v>195.5</v>
      </c>
      <c r="F9" s="29">
        <f>+D9+E9</f>
        <v>4105.5</v>
      </c>
      <c r="G9" s="30">
        <v>1</v>
      </c>
      <c r="H9" s="30">
        <f>I9-0.15</f>
        <v>1.14</v>
      </c>
      <c r="I9" s="30">
        <v>1.29</v>
      </c>
      <c r="J9" s="30" t="s">
        <v>31</v>
      </c>
      <c r="K9" s="30">
        <v>0.007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2550</v>
      </c>
      <c r="E10" s="32">
        <f>D10*0.05</f>
        <v>127.5</v>
      </c>
      <c r="F10" s="32">
        <f>D10+E10</f>
        <v>2677.5</v>
      </c>
      <c r="G10" s="33"/>
      <c r="H10" s="33"/>
      <c r="I10" s="33"/>
      <c r="J10" s="33"/>
      <c r="K10" s="33"/>
    </row>
    <row r="11" customFormat="1" ht="46.95" customHeight="1" spans="1:11">
      <c r="A11" s="34"/>
      <c r="B11" s="35"/>
      <c r="C11" s="35"/>
      <c r="D11" s="36"/>
      <c r="E11" s="36"/>
      <c r="F11" s="32"/>
      <c r="G11" s="37"/>
      <c r="H11" s="37"/>
      <c r="I11" s="40"/>
      <c r="J11" s="40"/>
      <c r="K11" s="36"/>
    </row>
    <row r="12" ht="46.95" customHeight="1" spans="1:11">
      <c r="A12" s="34" t="s">
        <v>35</v>
      </c>
      <c r="B12" s="35"/>
      <c r="C12" s="35"/>
      <c r="D12" s="38">
        <f>SUM(D9:D10)</f>
        <v>6460</v>
      </c>
      <c r="E12" s="38">
        <f>SUM(E9:E10)</f>
        <v>323</v>
      </c>
      <c r="F12" s="38">
        <f>SUM(F9:F10)</f>
        <v>6783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2026-01-28T10:02:56Z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