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<sst xmlns="http://schemas.openxmlformats.org/spreadsheetml/2006/main" count="52" uniqueCount="51">
  <si>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</si>
  <si>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</si>
  <si>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</si>
  <si>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SF1564455967412 海扬中泰服装有限公司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</si>
  <si>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</si>
  <si>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</si>
  <si>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</si>
  <si>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</si>
  <si>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</si>
  <si>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</si>
  <si>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</si>
  <si>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</si>
  <si>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</si>
  <si>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</si>
  <si>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</si>
  <si>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</si>
  <si>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</si>
  <si>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</si>
  <si>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</si>
  <si>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</si>
  <si>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</si>
  <si>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</si>
  <si>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</si>
  <si>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</si>
  <si>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</si>
  <si>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</si>
  <si>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</si>
  <si>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</si>
  <si>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</si>
  <si>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039453+140718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</si>
  <si>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</si>
  <si>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</si>
  <si>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</si>
  <si>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</si>
  <si>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</si>
  <si>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</si>
  <si>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</si>
  <si>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P26017007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</si>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</sst>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46055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 t="s">
        <v>29</v>
      </c>
      <c r="C9" s="45" t="s">
        <v>30</v>
      </c>
      <c r="D9" s="46"/>
      <c r="E9" s="47"/>
      <c r="F9" s="48">
        <v>13655</v>
      </c>
      <c r="G9" s="49">
        <f>F9*0.02</f>
        <v>273.1</v>
      </c>
      <c r="H9" s="49">
        <f>F9+G9</f>
        <v>13928.1</v>
      </c>
      <c r="I9" s="50" t="s">
        <v>31</v>
      </c>
      <c r="J9" s="51">
        <v>4.3</v>
      </c>
      <c r="K9" s="51">
        <v>5</v>
      </c>
      <c r="L9" s="50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9"/>
      <c r="B22" s="60"/>
      <c r="C22" s="61"/>
      <c r="D22" s="62"/>
      <c r="E22" s="47"/>
      <c r="F22" s="63"/>
      <c r="G22" s="55"/>
      <c r="H22" s="55"/>
      <c r="I22" s="55"/>
      <c r="J22" s="55"/>
      <c r="K22" s="55"/>
      <c r="L22" s="47"/>
    </row>
    <row r="23" ht="24" customHeight="1" spans="1:12">
      <c r="A23" s="59"/>
      <c r="B23" s="60"/>
      <c r="C23" s="60"/>
      <c r="D23" s="62"/>
      <c r="E23" s="62"/>
      <c r="F23" s="63"/>
      <c r="G23" s="55"/>
      <c r="H23" s="55"/>
      <c r="I23" s="55"/>
      <c r="J23" s="55"/>
      <c r="K23" s="55"/>
      <c r="L23" s="47"/>
    </row>
    <row r="24" ht="24" customHeight="1" spans="1:12">
      <c r="A24" s="64"/>
      <c r="B24" s="60"/>
      <c r="C24" s="60"/>
      <c r="D24" s="62"/>
      <c r="E24" s="62"/>
      <c r="F24" s="63"/>
      <c r="G24" s="55"/>
      <c r="H24" s="55"/>
      <c r="I24" s="55"/>
      <c r="J24" s="55"/>
      <c r="K24" s="55"/>
      <c r="L24" s="47"/>
    </row>
    <row r="25" ht="15" spans="1:12">
      <c r="A25" s="47" t="s">
        <v>33</v>
      </c>
      <c r="B25" s="65"/>
      <c r="C25" s="65"/>
      <c r="D25" s="65"/>
      <c r="E25" s="55"/>
      <c r="F25" s="66">
        <f>SUM(F9:F24)</f>
        <v>13655</v>
      </c>
      <c r="G25" s="66">
        <f>SUM(G9:G24)</f>
        <v>273.1</v>
      </c>
      <c r="H25" s="66">
        <f>SUM(H9:H24)</f>
        <v>13928.1</v>
      </c>
      <c r="I25" s="66" t="str">
        <f>I9</f>
        <v>1-1</v>
      </c>
      <c r="J25" s="67">
        <f>SUM(J9:J24)</f>
        <v>4.3</v>
      </c>
      <c r="K25" s="67">
        <f>SUM(K9:K24)</f>
        <v>5</v>
      </c>
      <c r="L25" s="66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29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箱单!F25</f>
        <v>13655</v>
      </c>
      <c r="C7" s="13"/>
    </row>
    <row r="8" ht="41" customHeight="1" spans="1:3">
      <c r="A8" s="4" t="s">
        <v>45</v>
      </c>
      <c r="B8" s="10" t="str">
        <f>箱单!L9</f>
        <v>35*25*25</v>
      </c>
      <c r="C8" s="14" t="s">
        <v>46</v>
      </c>
    </row>
    <row r="9" ht="41" customHeight="1" spans="1:3">
      <c r="A9" s="4" t="s">
        <v>47</v>
      </c>
      <c r="B9" s="15" t="str">
        <f>箱单!K9&amp;"KG"</f>
        <v>5KG</v>
      </c>
      <c r="C9" s="16" t="s">
        <v>48</v>
      </c>
    </row>
    <row r="10" ht="41" customHeight="1" spans="1:3">
      <c r="A10" s="4" t="s">
        <v>49</v>
      </c>
      <c r="B10" s="12" t="str">
        <f>箱单!J9&amp;"KG"</f>
        <v>4.3KG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2026-02-02T00:52:42Z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52273CB6705542BD8695E1586CEF3AEF_13</vt:lpwstr>
  </property>
  <property fmtid="{D5CDD505-2E9C-101B-9397-08002B2CF9AE}" pid="4" name="CalculationRule">
    <vt:i4>0</vt:i4>
  </property>
</Properties>
</file>