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<sst xmlns="http://schemas.openxmlformats.org/spreadsheetml/2006/main" count="51" uniqueCount="50">
  <si>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</si>
  <si>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</si>
  <si>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</si>
  <si>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73594675548133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</si>
  <si>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</si>
  <si>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</si>
  <si>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</si>
  <si>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</si>
  <si>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</si>
  <si>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</si>
  <si>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</si>
  <si>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</si>
  <si>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</si>
  <si>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</si>
  <si>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</si>
  <si>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</si>
  <si>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</si>
  <si>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</si>
  <si>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</si>
  <si>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</si>
  <si>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</si>
  <si>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</si>
  <si>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</si>
  <si>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</si>
  <si>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</si>
  <si>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</si>
  <si>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</si>
  <si>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P26020421</t>
  </si>
  <si>
    <t xml:space="preserve">JJW-ST-003 </t>
  </si>
  <si>
    <t>S26020143</t>
  </si>
  <si>
    <t>178635 无织带版 款，3853，
178635 织带版 款，3151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</si>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</sst>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2.375" customWidth="1"/>
    <col min="3" max="3" width="14.75" customWidth="1"/>
    <col min="4" max="4" width="22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46055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58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7004</v>
      </c>
      <c r="G9" s="50">
        <f>+F9*0.02</f>
        <v>140.08</v>
      </c>
      <c r="H9" s="50">
        <f>+F9+G9</f>
        <v>7144.08</v>
      </c>
      <c r="I9" s="66">
        <v>1</v>
      </c>
      <c r="J9" s="67">
        <f>K9-0.3</f>
        <v>2.08</v>
      </c>
      <c r="K9" s="68">
        <v>2.38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3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56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15" spans="1:12">
      <c r="A15" s="54" t="s">
        <v>33</v>
      </c>
      <c r="B15" s="54"/>
      <c r="C15" s="57"/>
      <c r="D15" s="55"/>
      <c r="E15" s="55"/>
      <c r="F15" s="58">
        <f>SUM(F9:F14)</f>
        <v>7004</v>
      </c>
      <c r="G15" s="58">
        <f>SUM(G9:G14)</f>
        <v>140.08</v>
      </c>
      <c r="H15" s="58">
        <f>SUM(H9:H14)</f>
        <v>7144.08</v>
      </c>
      <c r="I15" s="69"/>
      <c r="J15" s="69">
        <f>SUM(J9:J14)</f>
        <v>2.08</v>
      </c>
      <c r="K15" s="69">
        <f>SUM(K9:K14)</f>
        <v>2.38</v>
      </c>
      <c r="L15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178635 无织带版 款，3853，
178635 织带版 款，3151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+箱单!H15</f>
        <v>7144.08</v>
      </c>
      <c r="C7" s="14"/>
    </row>
    <row r="8" s="1" customFormat="1" ht="41" customHeight="1" spans="1:3">
      <c r="A8" s="5" t="s">
        <v>44</v>
      </c>
      <c r="B8" s="12" t="str">
        <f>+箱单!L15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+箱单!K15</f>
        <v>2.38</v>
      </c>
      <c r="C9" s="18" t="s">
        <v>47</v>
      </c>
    </row>
    <row r="10" s="1" customFormat="1" ht="41" customHeight="1" spans="1:3">
      <c r="A10" s="5" t="s">
        <v>48</v>
      </c>
      <c r="B10" s="10">
        <f>箱单!J15</f>
        <v>2.08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2026-02-02T09:53:39Z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