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送货单!$A$1:$L$37</definedName>
  </definedNames>
  <calcPr calcId="124519"/>
</workbook>
</file>

<file path=xl/calcChain.xml><?xml version="1.0" encoding="utf-8"?>
<calcChain xmlns="http://schemas.openxmlformats.org/spreadsheetml/2006/main">
  <c r="F37" i="4"/>
  <c r="G36"/>
  <c r="H36" s="1"/>
  <c r="H35"/>
  <c r="G35"/>
  <c r="G34"/>
  <c r="H34" s="1"/>
  <c r="G33"/>
  <c r="H33" s="1"/>
  <c r="G32"/>
  <c r="H32" s="1"/>
  <c r="G31"/>
  <c r="H31" s="1"/>
  <c r="H29"/>
  <c r="G29"/>
  <c r="H28"/>
  <c r="G28"/>
  <c r="G27"/>
  <c r="H27" s="1"/>
  <c r="G26"/>
  <c r="H26" s="1"/>
  <c r="H25"/>
  <c r="G25"/>
  <c r="H24"/>
  <c r="G24"/>
  <c r="G23"/>
  <c r="H23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9"/>
  <c r="H9" s="1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<sst xmlns="http://schemas.openxmlformats.org/spreadsheetml/2006/main" count="109" uniqueCount="73">
  <si>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</si>
  <si>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</si>
  <si>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</si>
  <si>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</si>
  <si>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</si>
  <si>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</si>
  <si>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</si>
  <si>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</si>
  <si>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</si>
  <si>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</si>
  <si>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</si>
  <si>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</si>
  <si>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</si>
  <si>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</si>
  <si>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</si>
  <si>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</si>
  <si>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</si>
  <si>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</si>
  <si>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</si>
  <si>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</si>
  <si>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</si>
  <si>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</si>
  <si>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</si>
  <si>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</si>
  <si>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</si>
  <si>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</si>
  <si>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>38*50</t>
    <phoneticPr fontId="17" type="noConversion"/>
  </si>
  <si>
    <t>XXS</t>
  </si>
  <si>
    <t>XS</t>
  </si>
  <si>
    <t>S</t>
  </si>
  <si>
    <t>M</t>
  </si>
  <si>
    <t>L</t>
  </si>
  <si>
    <t>XL</t>
  </si>
  <si>
    <t>XXL</t>
  </si>
  <si>
    <t>尺码</t>
    <phoneticPr fontId="4" type="noConversion"/>
  </si>
  <si>
    <t>P26017479//S26012995</t>
    <phoneticPr fontId="17" type="noConversion"/>
  </si>
  <si>
    <t>100205308MS</t>
  </si>
  <si>
    <t>0194138618371</t>
  </si>
  <si>
    <t>0194138618388</t>
  </si>
  <si>
    <t>0194138618395</t>
  </si>
  <si>
    <t>0194138618401</t>
  </si>
  <si>
    <t>0194138618418</t>
  </si>
  <si>
    <t>0194138618425</t>
  </si>
  <si>
    <t>0194138618432</t>
  </si>
  <si>
    <t>100205308WN</t>
  </si>
  <si>
    <t>1X</t>
  </si>
  <si>
    <t>0194138619583</t>
  </si>
  <si>
    <t>2X</t>
  </si>
  <si>
    <t>0194138619590</t>
  </si>
  <si>
    <t>3X</t>
  </si>
  <si>
    <t>0194138619606</t>
  </si>
  <si>
    <t>4X</t>
  </si>
  <si>
    <t>0194138619613</t>
  </si>
  <si>
    <t>0X</t>
  </si>
  <si>
    <t>0194138619620</t>
  </si>
  <si>
    <t>100231120MS</t>
  </si>
  <si>
    <t>0194138619194</t>
  </si>
  <si>
    <t>0194138619200</t>
  </si>
  <si>
    <t>0194138619217</t>
  </si>
  <si>
    <t>0194138619224</t>
  </si>
  <si>
    <t>0194138619231</t>
  </si>
  <si>
    <t>0194138619248</t>
  </si>
  <si>
    <t>0194138619255</t>
  </si>
  <si>
    <t>100224653MS</t>
  </si>
  <si>
    <t>0194138618838</t>
  </si>
  <si>
    <t>0194138618845</t>
  </si>
  <si>
    <t>0194138618852</t>
  </si>
  <si>
    <t>0194138618869</t>
  </si>
  <si>
    <t>0194138618876</t>
  </si>
  <si>
    <t>0194138618883</t>
  </si>
  <si>
    <t>0194138618890</t>
  </si>
  <si>
    <t>SF 1566808742963</t>
    <phoneticPr fontId="4" type="noConversion"/>
  </si>
  <si>
    <t xml:space="preserve">小郭 13588303612 
浙江省 湖州市德清县
雷甸镇永和东路1号杭州哈博服饰有限公司
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</si>
</sst>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ۿ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</cellStyleXfs>
  <cellXfs count="5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49" fontId="14" fillId="0" borderId="3" xfId="3" applyNumberFormat="1" applyFont="1" applyFill="1" applyBorder="1" applyAlignment="1">
      <alignment horizontal="center" vertical="center" wrapText="1"/>
    </xf>
    <xf numFmtId="177" fontId="14" fillId="0" borderId="3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14" fillId="0" borderId="3" xfId="3" applyNumberFormat="1" applyFont="1" applyFill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0" fillId="0" borderId="3" xfId="0" applyNumberFormat="1" applyBorder="1">
      <alignment vertical="center"/>
    </xf>
    <xf numFmtId="49" fontId="0" fillId="0" borderId="3" xfId="0" applyNumberFormat="1" applyBorder="1">
      <alignment vertical="center"/>
    </xf>
    <xf numFmtId="176" fontId="8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16" fillId="0" borderId="4" xfId="2" applyNumberFormat="1" applyFont="1" applyBorder="1" applyAlignment="1">
      <alignment horizontal="center" vertical="center" wrapText="1"/>
    </xf>
    <xf numFmtId="176" fontId="18" fillId="0" borderId="4" xfId="3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4" fillId="0" borderId="4" xfId="3" applyNumberFormat="1" applyFont="1" applyFill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 vertical="center" wrapText="1"/>
    </xf>
    <xf numFmtId="177" fontId="14" fillId="0" borderId="4" xfId="3" applyNumberFormat="1" applyFont="1" applyFill="1" applyBorder="1" applyAlignment="1">
      <alignment horizontal="center" vertical="center" wrapText="1"/>
    </xf>
    <xf numFmtId="176" fontId="16" fillId="0" borderId="4" xfId="3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179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 wrapText="1"/>
    </xf>
    <xf numFmtId="176" fontId="22" fillId="0" borderId="5" xfId="0" applyNumberFormat="1" applyFont="1" applyFill="1" applyBorder="1" applyAlignment="1">
      <alignment horizontal="center" vertical="center" wrapText="1"/>
    </xf>
    <xf numFmtId="176" fontId="22" fillId="0" borderId="6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23" fillId="0" borderId="3" xfId="0" applyNumberFormat="1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D1" workbookViewId="0">
      <selection activeCell="P12" sqref="P12"/>
    </sheetView>
  </sheetViews>
  <sheetFormatPr defaultRowHeight="13.5"/>
  <cols>
    <col min="1" max="1" width="12.375" style="10" customWidth="1"/>
    <col min="2" max="2" width="9" style="10"/>
    <col min="3" max="3" width="15.125" style="10" customWidth="1"/>
    <col min="4" max="4" width="10.5" style="10" customWidth="1"/>
    <col min="5" max="5" width="17" style="18" customWidth="1"/>
    <col min="6" max="6" width="9.5" style="17" customWidth="1"/>
    <col min="7" max="7" width="6.375" style="17" customWidth="1"/>
    <col min="8" max="8" width="7.75" style="17" customWidth="1"/>
    <col min="9" max="12" width="7" style="10" customWidth="1"/>
  </cols>
  <sheetData>
    <row r="1" spans="1:12" s="1" customFormat="1" ht="23.2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1" customFormat="1" ht="23.25" customHeight="1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1" customFormat="1" ht="22.5" customHeight="1">
      <c r="A3" s="20"/>
      <c r="B3" s="20"/>
      <c r="C3" s="20"/>
      <c r="D3" s="2" t="s">
        <v>2</v>
      </c>
      <c r="E3" s="46">
        <v>46052</v>
      </c>
      <c r="F3" s="47"/>
      <c r="G3" s="51" t="s">
        <v>72</v>
      </c>
      <c r="H3" s="51"/>
      <c r="I3" s="51"/>
      <c r="J3" s="51"/>
      <c r="K3" s="51"/>
      <c r="L3" s="51"/>
    </row>
    <row r="4" spans="1:12" s="1" customFormat="1" ht="19.5" customHeight="1">
      <c r="A4" s="9"/>
      <c r="B4" s="20"/>
      <c r="C4" s="48" t="s">
        <v>3</v>
      </c>
      <c r="D4" s="48"/>
      <c r="E4" s="49" t="s">
        <v>71</v>
      </c>
      <c r="F4" s="50"/>
      <c r="G4" s="51"/>
      <c r="H4" s="51"/>
      <c r="I4" s="51"/>
      <c r="J4" s="51"/>
      <c r="K4" s="51"/>
      <c r="L4" s="51"/>
    </row>
    <row r="5" spans="1:12" s="1" customFormat="1" ht="26.25" hidden="1" customHeight="1">
      <c r="A5" s="20"/>
      <c r="B5" s="13"/>
      <c r="C5" s="20"/>
      <c r="D5" s="20"/>
      <c r="E5" s="14"/>
      <c r="F5" s="15"/>
      <c r="G5" s="15"/>
      <c r="H5" s="15"/>
      <c r="I5" s="19"/>
      <c r="J5" s="16"/>
      <c r="K5" s="16"/>
      <c r="L5" s="20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24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21" t="s">
        <v>14</v>
      </c>
      <c r="B7" s="22" t="s">
        <v>15</v>
      </c>
      <c r="C7" s="23" t="s">
        <v>16</v>
      </c>
      <c r="D7" s="23" t="s">
        <v>34</v>
      </c>
      <c r="E7" s="24" t="s">
        <v>23</v>
      </c>
      <c r="F7" s="25" t="s">
        <v>17</v>
      </c>
      <c r="G7" s="26" t="s">
        <v>25</v>
      </c>
      <c r="H7" s="25" t="s">
        <v>18</v>
      </c>
      <c r="I7" s="27" t="s">
        <v>19</v>
      </c>
      <c r="J7" s="28" t="s">
        <v>20</v>
      </c>
      <c r="K7" s="28" t="s">
        <v>21</v>
      </c>
      <c r="L7" s="29" t="s">
        <v>22</v>
      </c>
    </row>
    <row r="8" spans="1:12" ht="13.5" customHeight="1">
      <c r="A8" s="41" t="s">
        <v>35</v>
      </c>
      <c r="B8" s="38" t="s">
        <v>26</v>
      </c>
      <c r="C8" s="31" t="s">
        <v>36</v>
      </c>
      <c r="D8" s="31" t="s">
        <v>28</v>
      </c>
      <c r="E8" s="31" t="s">
        <v>37</v>
      </c>
      <c r="F8" s="32">
        <v>80</v>
      </c>
      <c r="G8" s="34">
        <f>F8*0.03</f>
        <v>2.4</v>
      </c>
      <c r="H8" s="34">
        <f>SUM(F8:G8)</f>
        <v>82.4</v>
      </c>
      <c r="I8" s="30"/>
      <c r="J8" s="30"/>
    </row>
    <row r="9" spans="1:12">
      <c r="A9" s="42"/>
      <c r="B9" s="39"/>
      <c r="C9" s="31" t="s">
        <v>36</v>
      </c>
      <c r="D9" s="31" t="s">
        <v>29</v>
      </c>
      <c r="E9" s="31" t="s">
        <v>38</v>
      </c>
      <c r="F9" s="32">
        <v>170</v>
      </c>
      <c r="G9" s="34">
        <f t="shared" ref="G9:G36" si="0">F9*0.03</f>
        <v>5.0999999999999996</v>
      </c>
      <c r="H9" s="34">
        <f t="shared" ref="H9:H11" si="1">SUM(F9:G9)</f>
        <v>175.1</v>
      </c>
      <c r="I9" s="33"/>
      <c r="J9" s="30"/>
    </row>
    <row r="10" spans="1:12">
      <c r="A10" s="42"/>
      <c r="B10" s="39"/>
      <c r="C10" s="31" t="s">
        <v>36</v>
      </c>
      <c r="D10" s="31" t="s">
        <v>30</v>
      </c>
      <c r="E10" s="31" t="s">
        <v>39</v>
      </c>
      <c r="F10" s="32">
        <v>270</v>
      </c>
      <c r="G10" s="34">
        <f t="shared" si="0"/>
        <v>8.1</v>
      </c>
      <c r="H10" s="34">
        <f t="shared" si="1"/>
        <v>278.10000000000002</v>
      </c>
      <c r="I10" s="33"/>
    </row>
    <row r="11" spans="1:12">
      <c r="A11" s="42"/>
      <c r="B11" s="39"/>
      <c r="C11" s="31" t="s">
        <v>36</v>
      </c>
      <c r="D11" s="31" t="s">
        <v>31</v>
      </c>
      <c r="E11" s="31" t="s">
        <v>40</v>
      </c>
      <c r="F11" s="32">
        <v>250</v>
      </c>
      <c r="G11" s="34">
        <f t="shared" si="0"/>
        <v>7.5</v>
      </c>
      <c r="H11" s="34">
        <f t="shared" si="1"/>
        <v>257.5</v>
      </c>
      <c r="I11" s="33"/>
    </row>
    <row r="12" spans="1:12">
      <c r="A12" s="42"/>
      <c r="B12" s="39"/>
      <c r="C12" s="35" t="s">
        <v>36</v>
      </c>
      <c r="D12" s="35" t="s">
        <v>32</v>
      </c>
      <c r="E12" s="35" t="s">
        <v>41</v>
      </c>
      <c r="F12" s="37">
        <v>200</v>
      </c>
      <c r="G12" s="34">
        <f t="shared" si="0"/>
        <v>6</v>
      </c>
      <c r="H12" s="34">
        <f t="shared" ref="H12:H21" si="2">SUM(F12:G12)</f>
        <v>206</v>
      </c>
      <c r="I12" s="33"/>
    </row>
    <row r="13" spans="1:12">
      <c r="A13" s="42"/>
      <c r="B13" s="39"/>
      <c r="C13" s="35" t="s">
        <v>36</v>
      </c>
      <c r="D13" s="35" t="s">
        <v>33</v>
      </c>
      <c r="E13" s="35" t="s">
        <v>42</v>
      </c>
      <c r="F13" s="37">
        <v>70</v>
      </c>
      <c r="G13" s="34">
        <f t="shared" si="0"/>
        <v>2.1</v>
      </c>
      <c r="H13" s="34">
        <f t="shared" si="2"/>
        <v>72.099999999999994</v>
      </c>
      <c r="I13" s="33"/>
    </row>
    <row r="14" spans="1:12">
      <c r="A14" s="42"/>
      <c r="B14" s="39"/>
      <c r="C14" s="35" t="s">
        <v>36</v>
      </c>
      <c r="D14" s="35" t="s">
        <v>27</v>
      </c>
      <c r="E14" s="35" t="s">
        <v>43</v>
      </c>
      <c r="F14" s="37">
        <v>50</v>
      </c>
      <c r="G14" s="34">
        <f t="shared" si="0"/>
        <v>1.5</v>
      </c>
      <c r="H14" s="34">
        <f t="shared" si="2"/>
        <v>51.5</v>
      </c>
      <c r="I14" s="33"/>
    </row>
    <row r="15" spans="1:12">
      <c r="A15" s="42"/>
      <c r="B15" s="39"/>
      <c r="C15" s="35"/>
      <c r="D15" s="35"/>
      <c r="E15" s="35"/>
      <c r="F15" s="37"/>
      <c r="G15" s="34">
        <f t="shared" si="0"/>
        <v>0</v>
      </c>
      <c r="H15" s="34">
        <f t="shared" si="2"/>
        <v>0</v>
      </c>
      <c r="I15" s="33"/>
    </row>
    <row r="16" spans="1:12">
      <c r="A16" s="42"/>
      <c r="B16" s="39"/>
      <c r="C16" s="35" t="s">
        <v>44</v>
      </c>
      <c r="D16" s="35" t="s">
        <v>45</v>
      </c>
      <c r="E16" s="35" t="s">
        <v>46</v>
      </c>
      <c r="F16" s="37">
        <v>150</v>
      </c>
      <c r="G16" s="34">
        <f t="shared" si="0"/>
        <v>4.5</v>
      </c>
      <c r="H16" s="34">
        <f t="shared" si="2"/>
        <v>154.5</v>
      </c>
      <c r="I16" s="33"/>
    </row>
    <row r="17" spans="1:9">
      <c r="A17" s="42"/>
      <c r="B17" s="39"/>
      <c r="C17" s="35" t="s">
        <v>44</v>
      </c>
      <c r="D17" s="35" t="s">
        <v>47</v>
      </c>
      <c r="E17" s="35" t="s">
        <v>48</v>
      </c>
      <c r="F17" s="37">
        <v>200</v>
      </c>
      <c r="G17" s="34">
        <f t="shared" si="0"/>
        <v>6</v>
      </c>
      <c r="H17" s="34">
        <f t="shared" si="2"/>
        <v>206</v>
      </c>
      <c r="I17" s="33"/>
    </row>
    <row r="18" spans="1:9">
      <c r="A18" s="42"/>
      <c r="B18" s="39"/>
      <c r="C18" s="35" t="s">
        <v>44</v>
      </c>
      <c r="D18" s="35" t="s">
        <v>49</v>
      </c>
      <c r="E18" s="35" t="s">
        <v>50</v>
      </c>
      <c r="F18" s="37">
        <v>110</v>
      </c>
      <c r="G18" s="34">
        <f t="shared" si="0"/>
        <v>3.3</v>
      </c>
      <c r="H18" s="34">
        <f t="shared" si="2"/>
        <v>113.3</v>
      </c>
      <c r="I18" s="33"/>
    </row>
    <row r="19" spans="1:9">
      <c r="A19" s="42"/>
      <c r="B19" s="39"/>
      <c r="C19" s="35" t="s">
        <v>44</v>
      </c>
      <c r="D19" s="35" t="s">
        <v>51</v>
      </c>
      <c r="E19" s="35" t="s">
        <v>52</v>
      </c>
      <c r="F19" s="37">
        <v>25</v>
      </c>
      <c r="G19" s="34">
        <f t="shared" si="0"/>
        <v>0.75</v>
      </c>
      <c r="H19" s="34">
        <f t="shared" si="2"/>
        <v>25.75</v>
      </c>
      <c r="I19" s="33"/>
    </row>
    <row r="20" spans="1:9">
      <c r="A20" s="42"/>
      <c r="B20" s="39"/>
      <c r="C20" s="35" t="s">
        <v>44</v>
      </c>
      <c r="D20" s="35" t="s">
        <v>53</v>
      </c>
      <c r="E20" s="35" t="s">
        <v>54</v>
      </c>
      <c r="F20" s="37">
        <v>50</v>
      </c>
      <c r="G20" s="34">
        <f t="shared" si="0"/>
        <v>1.5</v>
      </c>
      <c r="H20" s="34">
        <f t="shared" si="2"/>
        <v>51.5</v>
      </c>
      <c r="I20" s="33"/>
    </row>
    <row r="21" spans="1:9">
      <c r="A21" s="43"/>
      <c r="B21" s="40"/>
      <c r="C21" s="35"/>
      <c r="D21" s="35"/>
      <c r="E21" s="35"/>
      <c r="F21" s="35"/>
      <c r="G21" s="34">
        <f t="shared" si="0"/>
        <v>0</v>
      </c>
      <c r="H21" s="34">
        <f t="shared" si="2"/>
        <v>0</v>
      </c>
      <c r="I21" s="33"/>
    </row>
    <row r="22" spans="1:9">
      <c r="C22" s="35" t="s">
        <v>55</v>
      </c>
      <c r="D22" s="35" t="s">
        <v>28</v>
      </c>
      <c r="E22" s="36" t="s">
        <v>56</v>
      </c>
      <c r="F22" s="37">
        <v>80</v>
      </c>
    </row>
    <row r="23" spans="1:9">
      <c r="C23" s="35" t="s">
        <v>55</v>
      </c>
      <c r="D23" s="35" t="s">
        <v>29</v>
      </c>
      <c r="E23" s="36" t="s">
        <v>57</v>
      </c>
      <c r="F23" s="37">
        <v>170</v>
      </c>
      <c r="G23" s="34">
        <f t="shared" si="0"/>
        <v>5.0999999999999996</v>
      </c>
      <c r="H23" s="34">
        <f t="shared" ref="H23:H29" si="3">SUM(F23:G23)</f>
        <v>175.1</v>
      </c>
    </row>
    <row r="24" spans="1:9">
      <c r="C24" s="35" t="s">
        <v>55</v>
      </c>
      <c r="D24" s="35" t="s">
        <v>30</v>
      </c>
      <c r="E24" s="36" t="s">
        <v>58</v>
      </c>
      <c r="F24" s="37">
        <v>270</v>
      </c>
      <c r="G24" s="34">
        <f t="shared" si="0"/>
        <v>8.1</v>
      </c>
      <c r="H24" s="34">
        <f t="shared" si="3"/>
        <v>278.10000000000002</v>
      </c>
    </row>
    <row r="25" spans="1:9">
      <c r="C25" s="35" t="s">
        <v>55</v>
      </c>
      <c r="D25" s="35" t="s">
        <v>31</v>
      </c>
      <c r="E25" s="36" t="s">
        <v>59</v>
      </c>
      <c r="F25" s="37">
        <v>250</v>
      </c>
      <c r="G25" s="34">
        <f t="shared" si="0"/>
        <v>7.5</v>
      </c>
      <c r="H25" s="34">
        <f t="shared" si="3"/>
        <v>257.5</v>
      </c>
    </row>
    <row r="26" spans="1:9">
      <c r="C26" s="35" t="s">
        <v>55</v>
      </c>
      <c r="D26" s="35" t="s">
        <v>32</v>
      </c>
      <c r="E26" s="36" t="s">
        <v>60</v>
      </c>
      <c r="F26" s="37">
        <v>200</v>
      </c>
      <c r="G26" s="34">
        <f t="shared" si="0"/>
        <v>6</v>
      </c>
      <c r="H26" s="34">
        <f t="shared" si="3"/>
        <v>206</v>
      </c>
    </row>
    <row r="27" spans="1:9">
      <c r="C27" s="35" t="s">
        <v>55</v>
      </c>
      <c r="D27" s="35" t="s">
        <v>33</v>
      </c>
      <c r="E27" s="36" t="s">
        <v>61</v>
      </c>
      <c r="F27" s="37">
        <v>70</v>
      </c>
      <c r="G27" s="34">
        <f t="shared" si="0"/>
        <v>2.1</v>
      </c>
      <c r="H27" s="34">
        <f t="shared" si="3"/>
        <v>72.099999999999994</v>
      </c>
    </row>
    <row r="28" spans="1:9">
      <c r="C28" s="35" t="s">
        <v>55</v>
      </c>
      <c r="D28" s="35" t="s">
        <v>27</v>
      </c>
      <c r="E28" s="36" t="s">
        <v>62</v>
      </c>
      <c r="F28" s="37">
        <v>50</v>
      </c>
      <c r="G28" s="34">
        <f t="shared" si="0"/>
        <v>1.5</v>
      </c>
      <c r="H28" s="34">
        <f t="shared" si="3"/>
        <v>51.5</v>
      </c>
    </row>
    <row r="29" spans="1:9">
      <c r="C29" s="35"/>
      <c r="D29" s="35"/>
      <c r="E29" s="36"/>
      <c r="F29" s="37"/>
      <c r="G29" s="34">
        <f t="shared" si="0"/>
        <v>0</v>
      </c>
      <c r="H29" s="34">
        <f t="shared" si="3"/>
        <v>0</v>
      </c>
    </row>
    <row r="30" spans="1:9">
      <c r="C30" s="35" t="s">
        <v>63</v>
      </c>
      <c r="D30" s="35" t="s">
        <v>28</v>
      </c>
      <c r="E30" s="36" t="s">
        <v>64</v>
      </c>
      <c r="F30" s="37">
        <v>80</v>
      </c>
    </row>
    <row r="31" spans="1:9">
      <c r="C31" s="35" t="s">
        <v>63</v>
      </c>
      <c r="D31" s="35" t="s">
        <v>29</v>
      </c>
      <c r="E31" s="36" t="s">
        <v>65</v>
      </c>
      <c r="F31" s="37">
        <v>170</v>
      </c>
      <c r="G31" s="34">
        <f t="shared" si="0"/>
        <v>5.0999999999999996</v>
      </c>
      <c r="H31" s="34">
        <f t="shared" ref="H31:H36" si="4">SUM(F31:G31)</f>
        <v>175.1</v>
      </c>
    </row>
    <row r="32" spans="1:9">
      <c r="C32" s="35" t="s">
        <v>63</v>
      </c>
      <c r="D32" s="35" t="s">
        <v>30</v>
      </c>
      <c r="E32" s="36" t="s">
        <v>66</v>
      </c>
      <c r="F32" s="37">
        <v>270</v>
      </c>
      <c r="G32" s="34">
        <f t="shared" si="0"/>
        <v>8.1</v>
      </c>
      <c r="H32" s="34">
        <f t="shared" si="4"/>
        <v>278.10000000000002</v>
      </c>
    </row>
    <row r="33" spans="3:8">
      <c r="C33" s="35" t="s">
        <v>63</v>
      </c>
      <c r="D33" s="35" t="s">
        <v>31</v>
      </c>
      <c r="E33" s="36" t="s">
        <v>67</v>
      </c>
      <c r="F33" s="37">
        <v>250</v>
      </c>
      <c r="G33" s="34">
        <f t="shared" si="0"/>
        <v>7.5</v>
      </c>
      <c r="H33" s="34">
        <f t="shared" si="4"/>
        <v>257.5</v>
      </c>
    </row>
    <row r="34" spans="3:8">
      <c r="C34" s="35" t="s">
        <v>63</v>
      </c>
      <c r="D34" s="35" t="s">
        <v>32</v>
      </c>
      <c r="E34" s="36" t="s">
        <v>68</v>
      </c>
      <c r="F34" s="37">
        <v>200</v>
      </c>
      <c r="G34" s="34">
        <f t="shared" si="0"/>
        <v>6</v>
      </c>
      <c r="H34" s="34">
        <f t="shared" si="4"/>
        <v>206</v>
      </c>
    </row>
    <row r="35" spans="3:8">
      <c r="C35" s="35" t="s">
        <v>63</v>
      </c>
      <c r="D35" s="35" t="s">
        <v>33</v>
      </c>
      <c r="E35" s="36" t="s">
        <v>69</v>
      </c>
      <c r="F35" s="37">
        <v>70</v>
      </c>
      <c r="G35" s="34">
        <f t="shared" si="0"/>
        <v>2.1</v>
      </c>
      <c r="H35" s="34">
        <f t="shared" si="4"/>
        <v>72.099999999999994</v>
      </c>
    </row>
    <row r="36" spans="3:8">
      <c r="C36" s="35" t="s">
        <v>63</v>
      </c>
      <c r="D36" s="35" t="s">
        <v>27</v>
      </c>
      <c r="E36" s="36" t="s">
        <v>70</v>
      </c>
      <c r="F36" s="37">
        <v>50</v>
      </c>
      <c r="G36" s="34">
        <f t="shared" si="0"/>
        <v>1.5</v>
      </c>
      <c r="H36" s="34">
        <f t="shared" si="4"/>
        <v>51.5</v>
      </c>
    </row>
    <row r="37" spans="3:8">
      <c r="F37" s="17">
        <f>SUM(F8:F36)</f>
        <v>3805</v>
      </c>
    </row>
  </sheetData>
  <mergeCells count="8">
    <mergeCell ref="B8:B21"/>
    <mergeCell ref="A8:A21"/>
    <mergeCell ref="A1:L1"/>
    <mergeCell ref="A2:L2"/>
    <mergeCell ref="E3:F3"/>
    <mergeCell ref="G3:L4"/>
    <mergeCell ref="C4:D4"/>
    <mergeCell ref="E4:F4"/>
  </mergeCells>
  <phoneticPr fontId="4" type="noConversion"/>
  <pageMargins left="0.70866141732283472" right="0.70866141732283472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2026-02-02T06:52:29Z</cp:lastPrinted>
  <dcterms:created xsi:type="dcterms:W3CDTF">2017-02-25T05:34:00Z</dcterms:created>
  <dcterms:modified xsi:type="dcterms:W3CDTF">2026-02-02T06:56:11Z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