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<sst xmlns="http://schemas.openxmlformats.org/spreadsheetml/2006/main" count="82" uniqueCount="48">
  <si>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</si>
  <si>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</si>
  <si>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</si>
  <si>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江苏海聆梦智能科技有限公司
盐城大丰区张謇路2号
许炜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</si>
  <si>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</si>
  <si>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车牌：苏H999XM
车型：4.2
姓名：王孝飞
手机号：13777401899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</si>
  <si>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</si>
  <si>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</si>
  <si>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</si>
  <si>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</si>
  <si>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</si>
  <si>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</si>
  <si>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</si>
  <si>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</si>
  <si>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</si>
  <si>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</si>
  <si>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</si>
  <si>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</si>
  <si>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</si>
  <si>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</si>
  <si>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</si>
  <si>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</si>
  <si>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</si>
  <si>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</si>
  <si>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</si>
  <si>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</si>
  <si>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</si>
  <si>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</si>
  <si>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</si>
  <si>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</si>
  <si>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36070
 HM25-04043</t>
  </si>
  <si>
    <t>INS-615彩卡</t>
  </si>
  <si>
    <t>INS-615</t>
  </si>
  <si>
    <t>蓝色
（BLUE LEAF）</t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</si>
  <si>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前卡（</t>
    </r>
    <r>
      <rPr>
        <b/>
        <sz val="11"/>
        <rFont val="Arial"/>
        <charset val="0"/>
      </rPr>
      <t>008889407101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</si>
  <si>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后卡（</t>
    </r>
    <r>
      <rPr>
        <b/>
        <sz val="11"/>
        <rFont val="Arial"/>
        <charset val="0"/>
      </rPr>
      <t>008889407101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</si>
  <si>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KING-</t>
    </r>
    <r>
      <rPr>
        <b/>
        <sz val="11"/>
        <rFont val="宋体"/>
        <charset val="0"/>
      </rPr>
      <t>前卡（</t>
    </r>
    <r>
      <rPr>
        <b/>
        <sz val="11"/>
        <rFont val="Arial"/>
        <charset val="0"/>
      </rPr>
      <t>008889407132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</si>
  <si>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KING-</t>
    </r>
    <r>
      <rPr>
        <b/>
        <sz val="11"/>
        <rFont val="宋体"/>
        <charset val="0"/>
      </rPr>
      <t>后卡（</t>
    </r>
    <r>
      <rPr>
        <b/>
        <sz val="11"/>
        <rFont val="Arial"/>
        <charset val="0"/>
      </rPr>
      <t>008889407132</t>
    </r>
    <r>
      <rPr>
        <b/>
        <sz val="11"/>
        <rFont val="宋体"/>
        <charset val="0"/>
      </rPr>
      <t>）</t>
    </r>
  </si>
  <si>
    <t>灰色
（GREY MEDALLION）</t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</si>
  <si>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前卡（</t>
    </r>
    <r>
      <rPr>
        <b/>
        <sz val="11"/>
        <rFont val="Arial"/>
        <charset val="0"/>
      </rPr>
      <t>008889407118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</si>
  <si>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后卡（</t>
    </r>
    <r>
      <rPr>
        <b/>
        <sz val="11"/>
        <rFont val="Arial"/>
        <charset val="0"/>
      </rPr>
      <t>008889407118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</si>
  <si>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KING-</t>
    </r>
    <r>
      <rPr>
        <b/>
        <sz val="11"/>
        <rFont val="宋体"/>
        <charset val="0"/>
      </rPr>
      <t>前卡（</t>
    </r>
    <r>
      <rPr>
        <b/>
        <sz val="11"/>
        <rFont val="Arial"/>
        <charset val="0"/>
      </rPr>
      <t>008889407149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</si>
  <si>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KING-</t>
    </r>
    <r>
      <rPr>
        <b/>
        <sz val="11"/>
        <rFont val="宋体"/>
        <charset val="0"/>
      </rPr>
      <t>后卡（</t>
    </r>
    <r>
      <rPr>
        <b/>
        <sz val="11"/>
        <rFont val="Arial"/>
        <charset val="0"/>
      </rPr>
      <t>008889407149</t>
    </r>
    <r>
      <rPr>
        <b/>
        <sz val="11"/>
        <rFont val="宋体"/>
        <charset val="0"/>
      </rPr>
      <t>）</t>
    </r>
  </si>
  <si>
    <t>咖色
（TAN FLORAL）</t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</si>
  <si>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前卡（</t>
    </r>
    <r>
      <rPr>
        <b/>
        <sz val="11"/>
        <rFont val="Arial"/>
        <charset val="0"/>
      </rPr>
      <t>008889407125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</si>
  <si>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后卡（</t>
    </r>
    <r>
      <rPr>
        <b/>
        <sz val="11"/>
        <rFont val="Arial"/>
        <charset val="0"/>
      </rPr>
      <t>008889407125</t>
    </r>
    <r>
      <rPr>
        <b/>
        <sz val="11"/>
        <rFont val="宋体"/>
        <charset val="0"/>
      </rPr>
      <t>）</t>
    </r>
  </si>
  <si>
    <t>KING（008889407156）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</si>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</sst>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1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1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7" fillId="0" borderId="0">
      <alignment vertical="center"/>
    </xf>
    <xf numFmtId="0" fontId="28" fillId="3" borderId="13">
      <alignment vertical="center"/>
    </xf>
    <xf numFmtId="0" fontId="29" fillId="4" borderId="14">
      <alignment vertical="center"/>
    </xf>
    <xf numFmtId="0" fontId="30" fillId="4" borderId="13">
      <alignment vertical="center"/>
    </xf>
    <xf numFmtId="0" fontId="31" fillId="5" borderId="15">
      <alignment vertical="center"/>
    </xf>
    <xf numFmtId="0" fontId="32" fillId="0" borderId="16">
      <alignment vertical="center"/>
    </xf>
    <xf numFmtId="0" fontId="33" fillId="0" borderId="17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142875</xdr:colOff>
      <xdr:row>19</xdr:row>
      <xdr:rowOff>290830</xdr:rowOff>
    </xdr:from>
    <xdr:to>
      <xdr:col>11</xdr:col>
      <xdr:colOff>401320</xdr:colOff>
      <xdr:row>32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875" y="8714105"/>
          <a:ext cx="10535920" cy="4071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1" sqref="$A1:$XFD1048576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7.75" style="1" customWidth="1"/>
    <col min="5" max="5" width="20.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5.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46050</v>
      </c>
      <c r="F3" s="11"/>
      <c r="G3" s="12"/>
      <c r="H3" s="13"/>
      <c r="I3" s="14" t="s">
        <v>3</v>
      </c>
      <c r="J3" s="14"/>
      <c r="K3" s="14"/>
      <c r="L3" s="14"/>
    </row>
    <row r="4" s="1" customFormat="1" ht="63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34" customHeight="1" spans="1:13">
      <c r="A7" s="30" t="s">
        <v>30</v>
      </c>
      <c r="B7" s="31" t="s">
        <v>31</v>
      </c>
      <c r="C7" s="32" t="s">
        <v>32</v>
      </c>
      <c r="D7" s="33" t="s">
        <v>33</v>
      </c>
      <c r="E7" s="34" t="s">
        <v>34</v>
      </c>
      <c r="F7" s="35">
        <v>1512</v>
      </c>
      <c r="G7" s="36">
        <v>15</v>
      </c>
      <c r="H7" s="35">
        <f t="shared" ref="H7:H18" si="0">F7+G7</f>
        <v>1527</v>
      </c>
      <c r="I7" s="37"/>
      <c r="J7" s="38">
        <f t="shared" ref="J7:J18" si="1">0.0228*H7</f>
        <v>34.8156</v>
      </c>
      <c r="K7" s="39">
        <f t="shared" ref="K7:K18" si="2">J7+0.2</f>
        <v>35.0156</v>
      </c>
      <c r="L7" s="40"/>
    </row>
    <row r="8" s="1" customFormat="1" ht="34" customHeight="1" spans="1:13">
      <c r="A8" s="30" t="s">
        <v>30</v>
      </c>
      <c r="B8" s="31" t="s">
        <v>31</v>
      </c>
      <c r="C8" s="32" t="s">
        <v>32</v>
      </c>
      <c r="D8" s="41"/>
      <c r="E8" s="34" t="s">
        <v>35</v>
      </c>
      <c r="F8" s="35">
        <v>1512</v>
      </c>
      <c r="G8" s="36">
        <v>15</v>
      </c>
      <c r="H8" s="35">
        <f t="shared" si="0"/>
        <v>1527</v>
      </c>
      <c r="I8" s="37"/>
      <c r="J8" s="38">
        <f t="shared" si="1"/>
        <v>34.8156</v>
      </c>
      <c r="K8" s="39">
        <f t="shared" si="2"/>
        <v>35.0156</v>
      </c>
      <c r="L8" s="40"/>
    </row>
    <row r="9" s="1" customFormat="1" ht="34" customHeight="1" spans="1:13">
      <c r="A9" s="30" t="s">
        <v>30</v>
      </c>
      <c r="B9" s="31" t="s">
        <v>31</v>
      </c>
      <c r="C9" s="32" t="s">
        <v>32</v>
      </c>
      <c r="D9" s="41"/>
      <c r="E9" s="34" t="s">
        <v>36</v>
      </c>
      <c r="F9" s="35">
        <v>1512</v>
      </c>
      <c r="G9" s="36">
        <v>15</v>
      </c>
      <c r="H9" s="35">
        <f t="shared" si="0"/>
        <v>1527</v>
      </c>
      <c r="I9" s="37"/>
      <c r="J9" s="38">
        <f t="shared" si="1"/>
        <v>34.8156</v>
      </c>
      <c r="K9" s="39">
        <f t="shared" si="2"/>
        <v>35.0156</v>
      </c>
      <c r="L9" s="40"/>
    </row>
    <row r="10" s="1" customFormat="1" ht="34" customHeight="1" spans="1:13">
      <c r="A10" s="30" t="s">
        <v>30</v>
      </c>
      <c r="B10" s="31" t="s">
        <v>31</v>
      </c>
      <c r="C10" s="32" t="s">
        <v>32</v>
      </c>
      <c r="D10" s="42"/>
      <c r="E10" s="34" t="s">
        <v>37</v>
      </c>
      <c r="F10" s="35">
        <v>1512</v>
      </c>
      <c r="G10" s="36">
        <v>15</v>
      </c>
      <c r="H10" s="35">
        <f t="shared" si="0"/>
        <v>1527</v>
      </c>
      <c r="I10" s="37"/>
      <c r="J10" s="38">
        <f t="shared" si="1"/>
        <v>34.8156</v>
      </c>
      <c r="K10" s="39">
        <f t="shared" si="2"/>
        <v>35.0156</v>
      </c>
      <c r="L10" s="40"/>
    </row>
    <row r="11" s="1" customFormat="1" ht="34" customHeight="1" spans="1:13">
      <c r="A11" s="30" t="s">
        <v>30</v>
      </c>
      <c r="B11" s="31" t="s">
        <v>31</v>
      </c>
      <c r="C11" s="32" t="s">
        <v>32</v>
      </c>
      <c r="D11" s="33" t="s">
        <v>38</v>
      </c>
      <c r="E11" s="34" t="s">
        <v>39</v>
      </c>
      <c r="F11" s="35">
        <v>1512</v>
      </c>
      <c r="G11" s="36">
        <v>15</v>
      </c>
      <c r="H11" s="35">
        <f t="shared" si="0"/>
        <v>1527</v>
      </c>
      <c r="I11" s="37"/>
      <c r="J11" s="38">
        <f t="shared" si="1"/>
        <v>34.8156</v>
      </c>
      <c r="K11" s="39">
        <f t="shared" si="2"/>
        <v>35.0156</v>
      </c>
      <c r="L11" s="40"/>
    </row>
    <row r="12" s="1" customFormat="1" ht="34" customHeight="1" spans="1:13">
      <c r="A12" s="30" t="s">
        <v>30</v>
      </c>
      <c r="B12" s="31" t="s">
        <v>31</v>
      </c>
      <c r="C12" s="32" t="s">
        <v>32</v>
      </c>
      <c r="D12" s="41"/>
      <c r="E12" s="34" t="s">
        <v>40</v>
      </c>
      <c r="F12" s="35">
        <v>1512</v>
      </c>
      <c r="G12" s="36">
        <v>15</v>
      </c>
      <c r="H12" s="35">
        <f t="shared" si="0"/>
        <v>1527</v>
      </c>
      <c r="I12" s="37"/>
      <c r="J12" s="38">
        <f t="shared" si="1"/>
        <v>34.8156</v>
      </c>
      <c r="K12" s="39">
        <f t="shared" si="2"/>
        <v>35.0156</v>
      </c>
      <c r="L12" s="40"/>
    </row>
    <row r="13" s="1" customFormat="1" ht="34" customHeight="1" spans="1:13">
      <c r="A13" s="30" t="s">
        <v>30</v>
      </c>
      <c r="B13" s="31" t="s">
        <v>31</v>
      </c>
      <c r="C13" s="32" t="s">
        <v>32</v>
      </c>
      <c r="D13" s="41"/>
      <c r="E13" s="34" t="s">
        <v>41</v>
      </c>
      <c r="F13" s="35">
        <v>1512</v>
      </c>
      <c r="G13" s="36">
        <v>15</v>
      </c>
      <c r="H13" s="35">
        <f t="shared" si="0"/>
        <v>1527</v>
      </c>
      <c r="I13" s="37"/>
      <c r="J13" s="38">
        <f t="shared" si="1"/>
        <v>34.8156</v>
      </c>
      <c r="K13" s="39">
        <f t="shared" si="2"/>
        <v>35.0156</v>
      </c>
      <c r="L13" s="40"/>
    </row>
    <row r="14" s="1" customFormat="1" ht="34" customHeight="1" spans="1:13">
      <c r="A14" s="30" t="s">
        <v>30</v>
      </c>
      <c r="B14" s="31" t="s">
        <v>31</v>
      </c>
      <c r="C14" s="32" t="s">
        <v>32</v>
      </c>
      <c r="D14" s="42"/>
      <c r="E14" s="34" t="s">
        <v>42</v>
      </c>
      <c r="F14" s="35">
        <v>1512</v>
      </c>
      <c r="G14" s="36">
        <v>15</v>
      </c>
      <c r="H14" s="35">
        <f t="shared" si="0"/>
        <v>1527</v>
      </c>
      <c r="I14" s="37"/>
      <c r="J14" s="38">
        <f t="shared" si="1"/>
        <v>34.8156</v>
      </c>
      <c r="K14" s="39">
        <f t="shared" si="2"/>
        <v>35.0156</v>
      </c>
      <c r="L14" s="40"/>
    </row>
    <row r="15" s="1" customFormat="1" ht="34" customHeight="1" spans="1:13">
      <c r="A15" s="30" t="s">
        <v>30</v>
      </c>
      <c r="B15" s="31" t="s">
        <v>31</v>
      </c>
      <c r="C15" s="32" t="s">
        <v>32</v>
      </c>
      <c r="D15" s="43" t="s">
        <v>43</v>
      </c>
      <c r="E15" s="34" t="s">
        <v>44</v>
      </c>
      <c r="F15" s="35">
        <v>1512</v>
      </c>
      <c r="G15" s="36">
        <v>15</v>
      </c>
      <c r="H15" s="35">
        <f t="shared" si="0"/>
        <v>1527</v>
      </c>
      <c r="I15" s="37"/>
      <c r="J15" s="38">
        <f t="shared" si="1"/>
        <v>34.8156</v>
      </c>
      <c r="K15" s="39">
        <f t="shared" si="2"/>
        <v>35.0156</v>
      </c>
      <c r="L15" s="40"/>
    </row>
    <row r="16" s="1" customFormat="1" ht="34" customHeight="1" spans="1:13">
      <c r="A16" s="30" t="s">
        <v>30</v>
      </c>
      <c r="B16" s="31" t="s">
        <v>31</v>
      </c>
      <c r="C16" s="32" t="s">
        <v>32</v>
      </c>
      <c r="D16" s="44"/>
      <c r="E16" s="34" t="s">
        <v>45</v>
      </c>
      <c r="F16" s="35">
        <v>1512</v>
      </c>
      <c r="G16" s="36">
        <v>15</v>
      </c>
      <c r="H16" s="35">
        <f t="shared" si="0"/>
        <v>1527</v>
      </c>
      <c r="I16" s="37"/>
      <c r="J16" s="38">
        <f t="shared" si="1"/>
        <v>34.8156</v>
      </c>
      <c r="K16" s="39">
        <f t="shared" si="2"/>
        <v>35.0156</v>
      </c>
      <c r="L16" s="40"/>
    </row>
    <row r="17" s="1" customFormat="1" ht="34" customHeight="1" spans="1:12">
      <c r="A17" s="30" t="s">
        <v>30</v>
      </c>
      <c r="B17" s="31" t="s">
        <v>31</v>
      </c>
      <c r="C17" s="32" t="s">
        <v>32</v>
      </c>
      <c r="D17" s="44"/>
      <c r="E17" s="34" t="s">
        <v>46</v>
      </c>
      <c r="F17" s="35">
        <v>756</v>
      </c>
      <c r="G17" s="36">
        <v>15</v>
      </c>
      <c r="H17" s="35">
        <f t="shared" si="0"/>
        <v>771</v>
      </c>
      <c r="I17" s="37"/>
      <c r="J17" s="38">
        <f t="shared" si="1"/>
        <v>17.5788</v>
      </c>
      <c r="K17" s="39">
        <f t="shared" si="2"/>
        <v>17.7788</v>
      </c>
      <c r="L17" s="40"/>
    </row>
    <row r="18" s="1" customFormat="1" ht="34" customHeight="1" spans="1:12">
      <c r="A18" s="30" t="s">
        <v>30</v>
      </c>
      <c r="B18" s="31" t="s">
        <v>31</v>
      </c>
      <c r="C18" s="32" t="s">
        <v>32</v>
      </c>
      <c r="D18" s="45"/>
      <c r="E18" s="34" t="s">
        <v>46</v>
      </c>
      <c r="F18" s="35">
        <v>756</v>
      </c>
      <c r="G18" s="36">
        <v>15</v>
      </c>
      <c r="H18" s="35">
        <f t="shared" si="0"/>
        <v>771</v>
      </c>
      <c r="I18" s="37"/>
      <c r="J18" s="38">
        <f t="shared" si="1"/>
        <v>17.5788</v>
      </c>
      <c r="K18" s="39">
        <f t="shared" si="2"/>
        <v>17.7788</v>
      </c>
      <c r="L18" s="40"/>
    </row>
    <row r="19" s="1" customFormat="1" spans="1:12">
      <c r="A19" s="46" t="s">
        <v>47</v>
      </c>
      <c r="B19" s="47"/>
      <c r="C19" s="47"/>
      <c r="D19" s="47"/>
      <c r="E19" s="48"/>
      <c r="F19" s="35">
        <f t="shared" ref="F19:H19" si="3">SUM(F7:F18)</f>
        <v>16632</v>
      </c>
      <c r="G19" s="36">
        <f t="shared" si="3"/>
        <v>180</v>
      </c>
      <c r="H19" s="35">
        <f t="shared" si="3"/>
        <v>16812</v>
      </c>
      <c r="I19" s="49"/>
      <c r="J19" s="38">
        <f>SUM(J7:J18)</f>
        <v>383.3136</v>
      </c>
      <c r="K19" s="38">
        <f>SUM(K7:K18)</f>
        <v>385.7136</v>
      </c>
      <c r="L19" s="50"/>
    </row>
  </sheetData>
  <mergeCells count="10">
    <mergeCell ref="A1:L1"/>
    <mergeCell ref="A2:L2"/>
    <mergeCell ref="E3:F3"/>
    <mergeCell ref="E4:F4"/>
    <mergeCell ref="A19:E19"/>
    <mergeCell ref="D7:D10"/>
    <mergeCell ref="D11:D14"/>
    <mergeCell ref="D15:D18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2026-02-05T07:59:18Z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7D4F55A7B34F4EC09B0C2910DEA75D1A_12</vt:lpwstr>
  </property>
  <property fmtid="{D5CDD505-2E9C-101B-9397-08002B2CF9AE}" pid="4" name="CalculationRule">
    <vt:i4>0</vt:i4>
  </property>
</Properties>
</file>