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<sst xmlns="http://schemas.openxmlformats.org/spreadsheetml/2006/main" count="58" uniqueCount="40">
  <si>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</si>
  <si>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</si>
  <si>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</si>
  <si>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江苏海聆梦智能科技有限公司
盐城大丰区张謇路2号
许炜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</si>
  <si>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</si>
  <si>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SF1565111053435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</si>
  <si>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</si>
  <si>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</si>
  <si>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</si>
  <si>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</si>
  <si>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</si>
  <si>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</si>
  <si>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</si>
  <si>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</si>
  <si>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</si>
  <si>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</si>
  <si>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</si>
  <si>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</si>
  <si>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</si>
  <si>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</si>
  <si>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</si>
  <si>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</si>
  <si>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</si>
  <si>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</si>
  <si>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</si>
  <si>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</si>
  <si>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</si>
  <si>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</si>
  <si>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</si>
  <si>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</si>
  <si>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36104
 HM25-07153</t>
  </si>
  <si>
    <t>INS-753彩卡</t>
  </si>
  <si>
    <t>INS-753</t>
  </si>
  <si>
    <t>棕色</t>
  </si>
  <si>
    <t>TWIN/TWINXL / 68X86</t>
  </si>
  <si>
    <t>QUEEN / 90X92</t>
  </si>
  <si>
    <t>KING / 110X92</t>
  </si>
  <si>
    <t>淡紫色</t>
  </si>
  <si>
    <t>合计</t>
  </si>
  <si>
    <r>
      <rPr>
        <b/>
        <sz val="20"/>
        <rFont val="Calibri"/>
        <charset val="134"/>
      </rPr>
      <t>3</t>
    </r>
    <r>
      <rPr>
        <b/>
        <sz val="20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</si>
</sst>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1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5" fillId="0" borderId="0">
      <alignment vertical="center"/>
    </xf>
    <xf numFmtId="0" fontId="26" fillId="3" borderId="13">
      <alignment vertical="center"/>
    </xf>
    <xf numFmtId="0" fontId="27" fillId="4" borderId="14">
      <alignment vertical="center"/>
    </xf>
    <xf numFmtId="0" fontId="28" fillId="4" borderId="13">
      <alignment vertical="center"/>
    </xf>
    <xf numFmtId="0" fontId="29" fillId="5" borderId="15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" sqref="$A1:$XFD1048576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22.2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5.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46056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43" customHeight="1" spans="1:13">
      <c r="A7" s="30" t="s">
        <v>30</v>
      </c>
      <c r="B7" s="31" t="s">
        <v>31</v>
      </c>
      <c r="C7" s="32" t="s">
        <v>32</v>
      </c>
      <c r="D7" s="33" t="s">
        <v>33</v>
      </c>
      <c r="E7" s="34" t="s">
        <v>34</v>
      </c>
      <c r="F7" s="35">
        <v>175</v>
      </c>
      <c r="G7" s="36">
        <v>10</v>
      </c>
      <c r="H7" s="35">
        <f t="shared" ref="H7:H12" si="0">F7+G7</f>
        <v>185</v>
      </c>
      <c r="I7" s="37">
        <v>1</v>
      </c>
      <c r="J7" s="38">
        <f t="shared" ref="J7:J12" si="1">(0.0225+0.0123)*H7</f>
        <v>6.438</v>
      </c>
      <c r="K7" s="39">
        <f t="shared" ref="K7:K12" si="2">J7+0.58</f>
        <v>7.018</v>
      </c>
      <c r="L7" s="40"/>
    </row>
    <row r="8" s="1" customFormat="1" ht="43" customHeight="1" spans="1:13">
      <c r="A8" s="30" t="s">
        <v>30</v>
      </c>
      <c r="B8" s="31" t="s">
        <v>31</v>
      </c>
      <c r="C8" s="32" t="s">
        <v>32</v>
      </c>
      <c r="D8" s="33"/>
      <c r="E8" s="34" t="s">
        <v>35</v>
      </c>
      <c r="F8" s="35">
        <v>301</v>
      </c>
      <c r="G8" s="36">
        <v>10</v>
      </c>
      <c r="H8" s="35">
        <f t="shared" si="0"/>
        <v>311</v>
      </c>
      <c r="I8" s="41"/>
      <c r="J8" s="38">
        <f t="shared" si="1"/>
        <v>10.8228</v>
      </c>
      <c r="K8" s="39">
        <f t="shared" si="2"/>
        <v>11.4028</v>
      </c>
      <c r="L8" s="40"/>
    </row>
    <row r="9" s="1" customFormat="1" ht="43" customHeight="1" spans="1:13">
      <c r="A9" s="30" t="s">
        <v>30</v>
      </c>
      <c r="B9" s="31" t="s">
        <v>31</v>
      </c>
      <c r="C9" s="32" t="s">
        <v>32</v>
      </c>
      <c r="D9" s="33"/>
      <c r="E9" s="34" t="s">
        <v>36</v>
      </c>
      <c r="F9" s="35">
        <v>251</v>
      </c>
      <c r="G9" s="36">
        <v>10</v>
      </c>
      <c r="H9" s="35">
        <f t="shared" si="0"/>
        <v>261</v>
      </c>
      <c r="I9" s="42"/>
      <c r="J9" s="38">
        <f t="shared" si="1"/>
        <v>9.0828</v>
      </c>
      <c r="K9" s="39">
        <f t="shared" si="2"/>
        <v>9.6628</v>
      </c>
      <c r="L9" s="40"/>
    </row>
    <row r="10" s="1" customFormat="1" ht="43" customHeight="1" spans="1:13">
      <c r="A10" s="30" t="s">
        <v>30</v>
      </c>
      <c r="B10" s="31" t="s">
        <v>31</v>
      </c>
      <c r="C10" s="32" t="s">
        <v>32</v>
      </c>
      <c r="D10" s="33" t="s">
        <v>37</v>
      </c>
      <c r="E10" s="34" t="s">
        <v>34</v>
      </c>
      <c r="F10" s="35">
        <v>165</v>
      </c>
      <c r="G10" s="36">
        <v>10</v>
      </c>
      <c r="H10" s="35">
        <f t="shared" si="0"/>
        <v>175</v>
      </c>
      <c r="I10" s="37">
        <v>2</v>
      </c>
      <c r="J10" s="38">
        <f t="shared" si="1"/>
        <v>6.09</v>
      </c>
      <c r="K10" s="39">
        <f t="shared" si="2"/>
        <v>6.67</v>
      </c>
      <c r="L10" s="40"/>
    </row>
    <row r="11" s="1" customFormat="1" ht="43" customHeight="1" spans="1:13">
      <c r="A11" s="30" t="s">
        <v>30</v>
      </c>
      <c r="B11" s="31" t="s">
        <v>31</v>
      </c>
      <c r="C11" s="32" t="s">
        <v>32</v>
      </c>
      <c r="D11" s="33"/>
      <c r="E11" s="34" t="s">
        <v>35</v>
      </c>
      <c r="F11" s="35">
        <v>553</v>
      </c>
      <c r="G11" s="36">
        <v>10</v>
      </c>
      <c r="H11" s="35">
        <f t="shared" si="0"/>
        <v>563</v>
      </c>
      <c r="I11" s="41"/>
      <c r="J11" s="38">
        <f t="shared" si="1"/>
        <v>19.5924</v>
      </c>
      <c r="K11" s="39">
        <f t="shared" si="2"/>
        <v>20.1724</v>
      </c>
      <c r="L11" s="40"/>
    </row>
    <row r="12" s="1" customFormat="1" ht="43" customHeight="1" spans="1:13">
      <c r="A12" s="30" t="s">
        <v>30</v>
      </c>
      <c r="B12" s="31" t="s">
        <v>31</v>
      </c>
      <c r="C12" s="32" t="s">
        <v>32</v>
      </c>
      <c r="D12" s="33"/>
      <c r="E12" s="34" t="s">
        <v>36</v>
      </c>
      <c r="F12" s="35">
        <v>417</v>
      </c>
      <c r="G12" s="36">
        <v>10</v>
      </c>
      <c r="H12" s="35">
        <f t="shared" si="0"/>
        <v>427</v>
      </c>
      <c r="I12" s="42"/>
      <c r="J12" s="38">
        <f t="shared" si="1"/>
        <v>14.8596</v>
      </c>
      <c r="K12" s="39">
        <f t="shared" si="2"/>
        <v>15.4396</v>
      </c>
      <c r="L12" s="40"/>
    </row>
    <row r="13" s="1" customFormat="1" spans="1:13">
      <c r="A13" s="43" t="s">
        <v>38</v>
      </c>
      <c r="B13" s="44"/>
      <c r="C13" s="44"/>
      <c r="D13" s="44"/>
      <c r="E13" s="45"/>
      <c r="F13" s="35">
        <f t="shared" ref="F13:H13" si="3">SUM(F7:F12)</f>
        <v>1862</v>
      </c>
      <c r="G13" s="36">
        <f t="shared" si="3"/>
        <v>60</v>
      </c>
      <c r="H13" s="35">
        <f t="shared" si="3"/>
        <v>1922</v>
      </c>
      <c r="I13" s="46" t="s">
        <v>39</v>
      </c>
      <c r="J13" s="38">
        <f>SUM(J7:J12)</f>
        <v>66.8856</v>
      </c>
      <c r="K13" s="38">
        <f>SUM(K7:K12)</f>
        <v>70.3656</v>
      </c>
      <c r="L13" s="47"/>
    </row>
  </sheetData>
  <mergeCells count="11">
    <mergeCell ref="A1:L1"/>
    <mergeCell ref="A2:L2"/>
    <mergeCell ref="E3:F3"/>
    <mergeCell ref="E4:F4"/>
    <mergeCell ref="A13:E13"/>
    <mergeCell ref="D7:D9"/>
    <mergeCell ref="D10:D12"/>
    <mergeCell ref="I7:I9"/>
    <mergeCell ref="I10:I12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2026-02-05T08:04:12Z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0ABFA7BE348E43E6B942BDC66BD3DEEA_12</vt:lpwstr>
  </property>
  <property fmtid="{D5CDD505-2E9C-101B-9397-08002B2CF9AE}" pid="4" name="CalculationRule">
    <vt:i4>0</vt:i4>
  </property>
</Properties>
</file>