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sheet!$A$7:$L$37</definedName>
    <definedName name="Ext">[1]LUT!$G$2</definedName>
    <definedName name="Gender">[1]LUT!$I$1:$BI$1</definedName>
    <definedName name="_xlnm.Print_Area" localSheetId="0">sheet!$A$1:$L$37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<sst xmlns="http://schemas.openxmlformats.org/spreadsheetml/2006/main" count="60" uniqueCount="48">
  <si>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</si>
  <si>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</si>
  <si>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sf1567748080038</t>
  </si>
  <si>
    <t>江苏国泰亿达实业有限公司 中国江苏省张家港市人民路125号国泰新世纪广场26楼
Chris ZHANG 13962217040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</si>
  <si>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</si>
  <si>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</si>
  <si>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</si>
  <si>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</si>
  <si>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</si>
  <si>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</si>
  <si>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</si>
  <si>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</si>
  <si>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</si>
  <si>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</si>
  <si>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</si>
  <si>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</si>
  <si>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</si>
  <si>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</si>
  <si>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</si>
  <si>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</si>
  <si>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</si>
  <si>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</si>
  <si>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</si>
  <si>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</si>
  <si>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</si>
  <si>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</si>
  <si>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S26012397</t>
  </si>
  <si>
    <t>DR LABEL</t>
  </si>
  <si>
    <t>16-1</t>
  </si>
  <si>
    <t>43*30*29</t>
  </si>
  <si>
    <t>16-2</t>
  </si>
  <si>
    <t>31*25*17</t>
  </si>
  <si>
    <t>16-3</t>
  </si>
  <si>
    <t>16-4</t>
  </si>
  <si>
    <t>16-5</t>
  </si>
  <si>
    <t>16-6</t>
  </si>
  <si>
    <t>16-7</t>
  </si>
  <si>
    <t>16-8</t>
  </si>
  <si>
    <t>16-9</t>
  </si>
  <si>
    <t>16-10</t>
  </si>
  <si>
    <t>16-11</t>
  </si>
  <si>
    <t>31*28*28</t>
  </si>
  <si>
    <t>16-12</t>
  </si>
  <si>
    <t>16-13</t>
  </si>
  <si>
    <t>16-14</t>
  </si>
  <si>
    <t>16-15</t>
  </si>
  <si>
    <t>16-16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</si>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</sst>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2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2" fontId="8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49" fontId="13" fillId="0" borderId="1" xfId="52" applyNumberFormat="1" applyFont="1" applyFill="1" applyBorder="1" applyAlignment="1">
      <alignment horizontal="center" vertical="center" wrapText="1"/>
    </xf>
    <xf numFmtId="2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2" fontId="13" fillId="0" borderId="2" xfId="52" applyNumberFormat="1" applyFont="1" applyFill="1" applyBorder="1" applyAlignment="1">
      <alignment horizontal="center" vertical="center" wrapText="1"/>
    </xf>
    <xf numFmtId="49" fontId="13" fillId="0" borderId="5" xfId="52" applyNumberFormat="1" applyFont="1" applyFill="1" applyBorder="1" applyAlignment="1">
      <alignment horizontal="center" vertical="center" wrapText="1"/>
    </xf>
    <xf numFmtId="2" fontId="13" fillId="0" borderId="5" xfId="52" applyNumberFormat="1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/>
    </xf>
    <xf numFmtId="0" fontId="11" fillId="0" borderId="5" xfId="52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7" customWidth="1"/>
    <col min="12" max="12" width="12.6333333333333" style="3" customWidth="1"/>
    <col min="13" max="16384" width="18" style="4"/>
  </cols>
  <sheetData>
    <row r="1" spans="1:12">
      <c r="A1" s="8" t="s">
        <v>0</v>
      </c>
      <c r="B1" s="9"/>
      <c r="C1" s="9"/>
      <c r="D1" s="9"/>
      <c r="E1" s="9"/>
      <c r="F1" s="9"/>
      <c r="G1" s="9"/>
      <c r="H1" s="9"/>
      <c r="J1" s="10"/>
      <c r="K1" s="10"/>
      <c r="L1" s="11"/>
    </row>
    <row r="2" spans="1:12">
      <c r="A2" s="8" t="s">
        <v>1</v>
      </c>
      <c r="B2" s="9"/>
      <c r="C2" s="9"/>
      <c r="D2" s="9"/>
      <c r="E2" s="9"/>
      <c r="F2" s="9"/>
      <c r="G2" s="9"/>
      <c r="H2" s="9"/>
      <c r="J2" s="10"/>
      <c r="K2" s="10"/>
      <c r="L2" s="11"/>
    </row>
    <row r="3" spans="1:12">
      <c r="E3" s="12">
        <v>46058</v>
      </c>
      <c r="F3" s="12"/>
      <c r="G3" s="4"/>
    </row>
    <row r="4" spans="1:12">
      <c r="D4" s="13" t="s">
        <v>2</v>
      </c>
      <c r="E4" s="13"/>
      <c r="F4" s="13"/>
      <c r="G4" s="13"/>
    </row>
    <row r="5" ht="69" customHeight="1" spans="1:12">
      <c r="B5" s="14" t="s">
        <v>3</v>
      </c>
      <c r="C5" s="14"/>
      <c r="D5" s="14"/>
      <c r="E5" s="14"/>
      <c r="F5" s="14"/>
      <c r="G5" s="14"/>
      <c r="H5" s="14"/>
      <c r="I5" s="15"/>
      <c r="J5" s="16"/>
      <c r="K5" s="16"/>
    </row>
    <row r="6" s="1" customFormat="1" ht="14.25" customHeight="1" spans="1:12">
      <c r="A6" s="17" t="s">
        <v>4</v>
      </c>
      <c r="B6" s="18" t="s">
        <v>5</v>
      </c>
      <c r="C6" s="18" t="s">
        <v>6</v>
      </c>
      <c r="D6" s="18"/>
      <c r="E6" s="19" t="s">
        <v>7</v>
      </c>
      <c r="F6" s="20" t="s">
        <v>8</v>
      </c>
      <c r="G6" s="21" t="s">
        <v>9</v>
      </c>
      <c r="H6" s="21" t="s">
        <v>10</v>
      </c>
      <c r="I6" s="21" t="s">
        <v>11</v>
      </c>
      <c r="J6" s="22" t="s">
        <v>12</v>
      </c>
      <c r="K6" s="22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2" t="s">
        <v>25</v>
      </c>
    </row>
    <row r="8" s="2" customFormat="1" ht="33" customHeight="1" spans="1:12">
      <c r="A8" s="33" t="s">
        <v>26</v>
      </c>
      <c r="B8" s="34" t="s">
        <v>27</v>
      </c>
      <c r="C8" s="35">
        <v>261303003</v>
      </c>
      <c r="D8" s="36"/>
      <c r="E8" s="37"/>
      <c r="F8" s="38">
        <v>10000</v>
      </c>
      <c r="G8" s="37">
        <f>H8-F8</f>
        <v>0</v>
      </c>
      <c r="H8" s="38">
        <v>10000</v>
      </c>
      <c r="I8" s="39" t="s">
        <v>28</v>
      </c>
      <c r="J8" s="40">
        <f>K8-0.85</f>
        <v>8.05</v>
      </c>
      <c r="K8" s="40">
        <v>8.9</v>
      </c>
      <c r="L8" s="39" t="s">
        <v>29</v>
      </c>
    </row>
    <row r="9" s="2" customFormat="1" ht="33" customHeight="1" spans="1:12">
      <c r="A9" s="33"/>
      <c r="B9" s="34"/>
      <c r="C9" s="35"/>
      <c r="D9" s="36"/>
      <c r="E9" s="37"/>
      <c r="F9" s="38">
        <v>10</v>
      </c>
      <c r="G9" s="37">
        <f t="shared" ref="G9:G36" si="0">H9-F9</f>
        <v>0</v>
      </c>
      <c r="H9" s="38">
        <v>10</v>
      </c>
      <c r="I9" s="41"/>
      <c r="J9" s="42"/>
      <c r="K9" s="42"/>
      <c r="L9" s="41"/>
    </row>
    <row r="10" s="2" customFormat="1" ht="33" customHeight="1" spans="1:12">
      <c r="A10" s="33"/>
      <c r="B10" s="34"/>
      <c r="C10" s="35">
        <v>262302181</v>
      </c>
      <c r="D10" s="36"/>
      <c r="E10" s="37"/>
      <c r="F10" s="38">
        <v>3000</v>
      </c>
      <c r="G10" s="37">
        <f t="shared" si="0"/>
        <v>0</v>
      </c>
      <c r="H10" s="38">
        <v>3000</v>
      </c>
      <c r="I10" s="39" t="s">
        <v>30</v>
      </c>
      <c r="J10" s="43">
        <v>2.45</v>
      </c>
      <c r="K10" s="43">
        <v>2.75</v>
      </c>
      <c r="L10" s="44" t="s">
        <v>31</v>
      </c>
    </row>
    <row r="11" s="2" customFormat="1" ht="33" customHeight="1" spans="1:12">
      <c r="A11" s="33"/>
      <c r="B11" s="34"/>
      <c r="C11" s="35"/>
      <c r="D11" s="36"/>
      <c r="E11" s="37"/>
      <c r="F11" s="38">
        <v>3</v>
      </c>
      <c r="G11" s="37">
        <f t="shared" si="0"/>
        <v>0</v>
      </c>
      <c r="H11" s="38">
        <v>3</v>
      </c>
      <c r="I11" s="41"/>
      <c r="J11" s="45"/>
      <c r="K11" s="45"/>
      <c r="L11" s="46"/>
    </row>
    <row r="12" s="2" customFormat="1" ht="33" customHeight="1" spans="1:12">
      <c r="A12" s="33"/>
      <c r="B12" s="34"/>
      <c r="C12" s="35">
        <v>262303137</v>
      </c>
      <c r="D12" s="36"/>
      <c r="E12" s="37"/>
      <c r="F12" s="38">
        <v>3500</v>
      </c>
      <c r="G12" s="37">
        <f t="shared" si="0"/>
        <v>0</v>
      </c>
      <c r="H12" s="38">
        <v>3500</v>
      </c>
      <c r="I12" s="39" t="s">
        <v>32</v>
      </c>
      <c r="J12" s="43">
        <f>K12-0.3</f>
        <v>2.85</v>
      </c>
      <c r="K12" s="43">
        <v>3.15</v>
      </c>
      <c r="L12" s="44" t="s">
        <v>31</v>
      </c>
    </row>
    <row r="13" s="2" customFormat="1" ht="33" customHeight="1" spans="1:12">
      <c r="A13" s="33"/>
      <c r="B13" s="34"/>
      <c r="C13" s="35"/>
      <c r="D13" s="36"/>
      <c r="E13" s="37"/>
      <c r="F13" s="38">
        <v>4</v>
      </c>
      <c r="G13" s="37">
        <f t="shared" si="0"/>
        <v>0</v>
      </c>
      <c r="H13" s="38">
        <v>4</v>
      </c>
      <c r="I13" s="41"/>
      <c r="J13" s="45"/>
      <c r="K13" s="45"/>
      <c r="L13" s="46"/>
    </row>
    <row r="14" s="2" customFormat="1" ht="33" customHeight="1" spans="1:12">
      <c r="A14" s="33"/>
      <c r="B14" s="34"/>
      <c r="C14" s="35">
        <v>262305106</v>
      </c>
      <c r="D14" s="36"/>
      <c r="E14" s="37"/>
      <c r="F14" s="38">
        <v>12500</v>
      </c>
      <c r="G14" s="37">
        <f t="shared" si="0"/>
        <v>0</v>
      </c>
      <c r="H14" s="38">
        <v>12500</v>
      </c>
      <c r="I14" s="39" t="s">
        <v>33</v>
      </c>
      <c r="J14" s="40">
        <f>K14-0.85</f>
        <v>10.05</v>
      </c>
      <c r="K14" s="43">
        <v>10.9</v>
      </c>
      <c r="L14" s="39" t="s">
        <v>29</v>
      </c>
    </row>
    <row r="15" s="2" customFormat="1" ht="33" customHeight="1" spans="1:12">
      <c r="A15" s="33"/>
      <c r="B15" s="34"/>
      <c r="C15" s="35"/>
      <c r="D15" s="36"/>
      <c r="E15" s="37"/>
      <c r="F15" s="38">
        <v>12</v>
      </c>
      <c r="G15" s="37">
        <f t="shared" si="0"/>
        <v>0</v>
      </c>
      <c r="H15" s="38">
        <v>12</v>
      </c>
      <c r="I15" s="41"/>
      <c r="J15" s="42"/>
      <c r="K15" s="45"/>
      <c r="L15" s="41"/>
    </row>
    <row r="16" s="2" customFormat="1" ht="33" customHeight="1" spans="1:12">
      <c r="A16" s="33"/>
      <c r="B16" s="34"/>
      <c r="C16" s="35">
        <v>262308115</v>
      </c>
      <c r="D16" s="36"/>
      <c r="E16" s="37"/>
      <c r="F16" s="38">
        <v>3500</v>
      </c>
      <c r="G16" s="37">
        <f t="shared" si="0"/>
        <v>0</v>
      </c>
      <c r="H16" s="38">
        <v>3500</v>
      </c>
      <c r="I16" s="39" t="s">
        <v>34</v>
      </c>
      <c r="J16" s="43">
        <f>K16-0.3</f>
        <v>2.9</v>
      </c>
      <c r="K16" s="43">
        <v>3.2</v>
      </c>
      <c r="L16" s="44" t="s">
        <v>31</v>
      </c>
    </row>
    <row r="17" s="2" customFormat="1" ht="33" customHeight="1" spans="1:12">
      <c r="A17" s="33"/>
      <c r="B17" s="34"/>
      <c r="C17" s="35"/>
      <c r="D17" s="36"/>
      <c r="E17" s="37"/>
      <c r="F17" s="38">
        <v>4</v>
      </c>
      <c r="G17" s="37">
        <f t="shared" si="0"/>
        <v>0</v>
      </c>
      <c r="H17" s="38">
        <v>4</v>
      </c>
      <c r="I17" s="41"/>
      <c r="J17" s="45"/>
      <c r="K17" s="45"/>
      <c r="L17" s="46"/>
    </row>
    <row r="18" s="2" customFormat="1" ht="33" customHeight="1" spans="1:12">
      <c r="A18" s="33"/>
      <c r="B18" s="34"/>
      <c r="C18" s="35">
        <v>262404022</v>
      </c>
      <c r="D18" s="36"/>
      <c r="E18" s="37"/>
      <c r="F18" s="38">
        <v>14000</v>
      </c>
      <c r="G18" s="37">
        <f t="shared" si="0"/>
        <v>0</v>
      </c>
      <c r="H18" s="38">
        <v>14000</v>
      </c>
      <c r="I18" s="39" t="s">
        <v>35</v>
      </c>
      <c r="J18" s="40">
        <f>K18-0.85</f>
        <v>11.45</v>
      </c>
      <c r="K18" s="43">
        <v>12.3</v>
      </c>
      <c r="L18" s="39" t="s">
        <v>29</v>
      </c>
    </row>
    <row r="19" s="2" customFormat="1" ht="33" customHeight="1" spans="1:12">
      <c r="A19" s="33"/>
      <c r="B19" s="34"/>
      <c r="C19" s="35"/>
      <c r="D19" s="36"/>
      <c r="E19" s="37"/>
      <c r="F19" s="38">
        <v>14</v>
      </c>
      <c r="G19" s="37">
        <f t="shared" si="0"/>
        <v>0</v>
      </c>
      <c r="H19" s="38">
        <v>14</v>
      </c>
      <c r="I19" s="41"/>
      <c r="J19" s="42"/>
      <c r="K19" s="45"/>
      <c r="L19" s="41"/>
    </row>
    <row r="20" s="2" customFormat="1" ht="33" customHeight="1" spans="1:12">
      <c r="A20" s="33"/>
      <c r="B20" s="34"/>
      <c r="C20" s="35">
        <v>262404107</v>
      </c>
      <c r="D20" s="36"/>
      <c r="E20" s="37"/>
      <c r="F20" s="38">
        <v>15000</v>
      </c>
      <c r="G20" s="37">
        <f t="shared" si="0"/>
        <v>0</v>
      </c>
      <c r="H20" s="38">
        <v>15000</v>
      </c>
      <c r="I20" s="47" t="s">
        <v>36</v>
      </c>
      <c r="J20" s="48">
        <v>12</v>
      </c>
      <c r="K20" s="48">
        <v>12.85</v>
      </c>
      <c r="L20" s="47" t="s">
        <v>29</v>
      </c>
    </row>
    <row r="21" s="2" customFormat="1" ht="33" customHeight="1" spans="1:12">
      <c r="A21" s="33"/>
      <c r="B21" s="34"/>
      <c r="C21" s="35"/>
      <c r="D21" s="36"/>
      <c r="E21" s="37"/>
      <c r="F21" s="38">
        <v>12000</v>
      </c>
      <c r="G21" s="37">
        <f t="shared" si="0"/>
        <v>0</v>
      </c>
      <c r="H21" s="38">
        <v>12000</v>
      </c>
      <c r="I21" s="49" t="s">
        <v>37</v>
      </c>
      <c r="J21" s="40">
        <f>K21-0.85</f>
        <v>9.8</v>
      </c>
      <c r="K21" s="50">
        <v>10.65</v>
      </c>
      <c r="L21" s="39" t="s">
        <v>29</v>
      </c>
    </row>
    <row r="22" s="2" customFormat="1" ht="33" customHeight="1" spans="1:12">
      <c r="A22" s="33"/>
      <c r="B22" s="34"/>
      <c r="C22" s="35"/>
      <c r="D22" s="36"/>
      <c r="E22" s="37"/>
      <c r="F22" s="38">
        <v>27</v>
      </c>
      <c r="G22" s="37">
        <f t="shared" si="0"/>
        <v>0</v>
      </c>
      <c r="H22" s="38">
        <v>27</v>
      </c>
      <c r="I22" s="51"/>
      <c r="J22" s="42"/>
      <c r="K22" s="52"/>
      <c r="L22" s="41"/>
    </row>
    <row r="23" s="2" customFormat="1" ht="33" customHeight="1" spans="1:12">
      <c r="A23" s="33"/>
      <c r="B23" s="34"/>
      <c r="C23" s="35">
        <v>262405012</v>
      </c>
      <c r="D23" s="36"/>
      <c r="E23" s="37"/>
      <c r="F23" s="38">
        <v>3500</v>
      </c>
      <c r="G23" s="37">
        <f t="shared" si="0"/>
        <v>0</v>
      </c>
      <c r="H23" s="38">
        <v>3500</v>
      </c>
      <c r="I23" s="49" t="s">
        <v>38</v>
      </c>
      <c r="J23" s="43">
        <f>K23-0.3</f>
        <v>2.95</v>
      </c>
      <c r="K23" s="50">
        <v>3.25</v>
      </c>
      <c r="L23" s="44" t="s">
        <v>31</v>
      </c>
    </row>
    <row r="24" s="2" customFormat="1" ht="33" customHeight="1" spans="1:12">
      <c r="A24" s="33"/>
      <c r="B24" s="34"/>
      <c r="C24" s="35"/>
      <c r="D24" s="36"/>
      <c r="E24" s="37"/>
      <c r="F24" s="38">
        <v>4</v>
      </c>
      <c r="G24" s="37">
        <f t="shared" si="0"/>
        <v>0</v>
      </c>
      <c r="H24" s="38">
        <v>4</v>
      </c>
      <c r="I24" s="51"/>
      <c r="J24" s="45"/>
      <c r="K24" s="52"/>
      <c r="L24" s="46"/>
    </row>
    <row r="25" s="2" customFormat="1" ht="33" customHeight="1" spans="1:12">
      <c r="A25" s="33"/>
      <c r="B25" s="34"/>
      <c r="C25" s="35">
        <v>262405148</v>
      </c>
      <c r="D25" s="36"/>
      <c r="E25" s="37"/>
      <c r="F25" s="38">
        <v>15000</v>
      </c>
      <c r="G25" s="37">
        <f t="shared" si="0"/>
        <v>0</v>
      </c>
      <c r="H25" s="38">
        <v>15000</v>
      </c>
      <c r="I25" s="47" t="s">
        <v>39</v>
      </c>
      <c r="J25" s="48">
        <v>12</v>
      </c>
      <c r="K25" s="48">
        <v>12.85</v>
      </c>
      <c r="L25" s="47" t="s">
        <v>29</v>
      </c>
    </row>
    <row r="26" s="2" customFormat="1" ht="33" customHeight="1" spans="1:12">
      <c r="A26" s="33"/>
      <c r="B26" s="34"/>
      <c r="C26" s="35"/>
      <c r="D26" s="36"/>
      <c r="E26" s="37"/>
      <c r="F26" s="38">
        <v>7000</v>
      </c>
      <c r="G26" s="37">
        <f t="shared" si="0"/>
        <v>0</v>
      </c>
      <c r="H26" s="38">
        <v>7000</v>
      </c>
      <c r="I26" s="49" t="s">
        <v>40</v>
      </c>
      <c r="J26" s="50">
        <f>K26-0.55</f>
        <v>5.6</v>
      </c>
      <c r="K26" s="50">
        <v>6.15</v>
      </c>
      <c r="L26" s="49" t="s">
        <v>41</v>
      </c>
    </row>
    <row r="27" s="2" customFormat="1" ht="33" customHeight="1" spans="1:12">
      <c r="A27" s="33"/>
      <c r="B27" s="34"/>
      <c r="C27" s="35"/>
      <c r="D27" s="36"/>
      <c r="E27" s="37"/>
      <c r="F27" s="38">
        <v>22</v>
      </c>
      <c r="G27" s="37">
        <f t="shared" si="0"/>
        <v>0</v>
      </c>
      <c r="H27" s="38">
        <v>22</v>
      </c>
      <c r="I27" s="51"/>
      <c r="J27" s="52"/>
      <c r="K27" s="52"/>
      <c r="L27" s="51"/>
    </row>
    <row r="28" s="2" customFormat="1" ht="33" customHeight="1" spans="1:12">
      <c r="A28" s="33"/>
      <c r="B28" s="34"/>
      <c r="C28" s="35">
        <v>262406022</v>
      </c>
      <c r="D28" s="36"/>
      <c r="E28" s="37"/>
      <c r="F28" s="38">
        <v>15000</v>
      </c>
      <c r="G28" s="37">
        <f t="shared" si="0"/>
        <v>0</v>
      </c>
      <c r="H28" s="38">
        <v>15000</v>
      </c>
      <c r="I28" s="47" t="s">
        <v>42</v>
      </c>
      <c r="J28" s="48">
        <v>12</v>
      </c>
      <c r="K28" s="48">
        <v>12.85</v>
      </c>
      <c r="L28" s="47" t="s">
        <v>29</v>
      </c>
    </row>
    <row r="29" s="2" customFormat="1" ht="33" customHeight="1" spans="1:12">
      <c r="A29" s="33"/>
      <c r="B29" s="34"/>
      <c r="C29" s="35"/>
      <c r="D29" s="36"/>
      <c r="E29" s="37"/>
      <c r="F29" s="38">
        <v>13000</v>
      </c>
      <c r="G29" s="37">
        <f t="shared" si="0"/>
        <v>0</v>
      </c>
      <c r="H29" s="38">
        <v>13000</v>
      </c>
      <c r="I29" s="49" t="s">
        <v>43</v>
      </c>
      <c r="J29" s="40">
        <f>K29-0.85</f>
        <v>10.55</v>
      </c>
      <c r="K29" s="50">
        <v>11.4</v>
      </c>
      <c r="L29" s="39" t="s">
        <v>29</v>
      </c>
    </row>
    <row r="30" s="2" customFormat="1" ht="33" customHeight="1" spans="1:12">
      <c r="A30" s="33"/>
      <c r="B30" s="34"/>
      <c r="C30" s="35"/>
      <c r="D30" s="36"/>
      <c r="E30" s="37"/>
      <c r="F30" s="38">
        <v>28</v>
      </c>
      <c r="G30" s="37">
        <f t="shared" si="0"/>
        <v>0</v>
      </c>
      <c r="H30" s="38">
        <v>28</v>
      </c>
      <c r="I30" s="51"/>
      <c r="J30" s="42"/>
      <c r="K30" s="52"/>
      <c r="L30" s="41"/>
    </row>
    <row r="31" s="2" customFormat="1" ht="33" customHeight="1" spans="1:12">
      <c r="A31" s="33"/>
      <c r="B31" s="34"/>
      <c r="C31" s="35">
        <v>262406034</v>
      </c>
      <c r="D31" s="36"/>
      <c r="E31" s="37"/>
      <c r="F31" s="38">
        <v>12500</v>
      </c>
      <c r="G31" s="37">
        <f t="shared" si="0"/>
        <v>0</v>
      </c>
      <c r="H31" s="38">
        <v>12500</v>
      </c>
      <c r="I31" s="49" t="s">
        <v>44</v>
      </c>
      <c r="J31" s="40">
        <f>K31-0.85</f>
        <v>10.05</v>
      </c>
      <c r="K31" s="50">
        <v>10.9</v>
      </c>
      <c r="L31" s="39" t="s">
        <v>29</v>
      </c>
    </row>
    <row r="32" s="2" customFormat="1" ht="33" customHeight="1" spans="1:12">
      <c r="A32" s="33"/>
      <c r="B32" s="34"/>
      <c r="C32" s="35"/>
      <c r="D32" s="36"/>
      <c r="E32" s="37"/>
      <c r="F32" s="38">
        <v>12</v>
      </c>
      <c r="G32" s="37">
        <f t="shared" si="0"/>
        <v>0</v>
      </c>
      <c r="H32" s="38">
        <v>12</v>
      </c>
      <c r="I32" s="51"/>
      <c r="J32" s="42"/>
      <c r="K32" s="52"/>
      <c r="L32" s="41"/>
    </row>
    <row r="33" s="2" customFormat="1" ht="33" customHeight="1" spans="1:12">
      <c r="A33" s="33"/>
      <c r="B33" s="34"/>
      <c r="C33" s="35">
        <v>262406133</v>
      </c>
      <c r="D33" s="36"/>
      <c r="E33" s="37"/>
      <c r="F33" s="38">
        <v>3500</v>
      </c>
      <c r="G33" s="37">
        <f t="shared" si="0"/>
        <v>0</v>
      </c>
      <c r="H33" s="38">
        <v>3500</v>
      </c>
      <c r="I33" s="49" t="s">
        <v>45</v>
      </c>
      <c r="J33" s="43">
        <f>K33-0.3</f>
        <v>2.95</v>
      </c>
      <c r="K33" s="50">
        <v>3.25</v>
      </c>
      <c r="L33" s="44" t="s">
        <v>31</v>
      </c>
    </row>
    <row r="34" s="2" customFormat="1" ht="33" customHeight="1" spans="1:12">
      <c r="A34" s="33"/>
      <c r="B34" s="34"/>
      <c r="C34" s="35"/>
      <c r="D34" s="36"/>
      <c r="E34" s="37"/>
      <c r="F34" s="38">
        <v>4</v>
      </c>
      <c r="G34" s="37">
        <f t="shared" si="0"/>
        <v>0</v>
      </c>
      <c r="H34" s="38">
        <v>4</v>
      </c>
      <c r="I34" s="51"/>
      <c r="J34" s="45"/>
      <c r="K34" s="52"/>
      <c r="L34" s="46"/>
    </row>
    <row r="35" s="2" customFormat="1" ht="33" customHeight="1" spans="1:12">
      <c r="A35" s="33"/>
      <c r="B35" s="34"/>
      <c r="C35" s="35">
        <v>262414101</v>
      </c>
      <c r="D35" s="36"/>
      <c r="E35" s="37"/>
      <c r="F35" s="38">
        <v>4000</v>
      </c>
      <c r="G35" s="37">
        <f t="shared" si="0"/>
        <v>0</v>
      </c>
      <c r="H35" s="38">
        <v>4000</v>
      </c>
      <c r="I35" s="49" t="s">
        <v>46</v>
      </c>
      <c r="J35" s="50">
        <v>3.25</v>
      </c>
      <c r="K35" s="50">
        <v>3.6</v>
      </c>
      <c r="L35" s="49" t="s">
        <v>47</v>
      </c>
    </row>
    <row r="36" s="2" customFormat="1" ht="33" customHeight="1" spans="1:12">
      <c r="A36" s="33"/>
      <c r="B36" s="34"/>
      <c r="C36" s="35"/>
      <c r="D36" s="36"/>
      <c r="E36" s="37"/>
      <c r="F36" s="38">
        <v>4</v>
      </c>
      <c r="G36" s="37">
        <f t="shared" si="0"/>
        <v>0</v>
      </c>
      <c r="H36" s="38">
        <v>4</v>
      </c>
      <c r="I36" s="51"/>
      <c r="J36" s="52"/>
      <c r="K36" s="52"/>
      <c r="L36" s="51"/>
    </row>
    <row r="37" s="2" customFormat="1" ht="33" customHeight="1" spans="1:12">
      <c r="A37" s="53"/>
      <c r="B37" s="54"/>
      <c r="C37" s="55"/>
      <c r="D37" s="55"/>
      <c r="E37" s="55"/>
      <c r="F37" s="55">
        <f>SUM(F8:F36)</f>
        <v>147148</v>
      </c>
      <c r="G37" s="55">
        <f>SUM(G8:G36)</f>
        <v>0</v>
      </c>
      <c r="H37" s="55">
        <f>SUM(H8:H36)</f>
        <v>147148</v>
      </c>
      <c r="I37" s="56"/>
      <c r="J37" s="57"/>
      <c r="K37" s="58"/>
      <c r="L37" s="59"/>
    </row>
    <row r="38" s="2" customFormat="1" ht="25.5" spans="1:12">
      <c r="A38" s="60"/>
      <c r="G38" s="61"/>
      <c r="I38" s="62"/>
      <c r="J38" s="63"/>
      <c r="K38" s="63"/>
      <c r="L38" s="60"/>
    </row>
  </sheetData>
  <autoFilter xmlns:etc="http://www.wps.cn/officeDocument/2017/etCustomData" ref="A7:L37" etc:filterBottomFollowUsedRange="0">
    <sortState ref="A7:L37">
      <sortCondition ref="I7"/>
    </sortState>
    <extLst/>
  </autoFilter>
  <mergeCells count="73">
    <mergeCell ref="A1:L1"/>
    <mergeCell ref="A2:L2"/>
    <mergeCell ref="E3:F3"/>
    <mergeCell ref="D4:G4"/>
    <mergeCell ref="B5:K5"/>
    <mergeCell ref="A8:A36"/>
    <mergeCell ref="B8:B36"/>
    <mergeCell ref="C8:C9"/>
    <mergeCell ref="C10:C11"/>
    <mergeCell ref="C12:C13"/>
    <mergeCell ref="C14:C15"/>
    <mergeCell ref="C16:C17"/>
    <mergeCell ref="C18:C19"/>
    <mergeCell ref="C20:C22"/>
    <mergeCell ref="C23:C24"/>
    <mergeCell ref="C25:C27"/>
    <mergeCell ref="C28:C30"/>
    <mergeCell ref="C31:C32"/>
    <mergeCell ref="C33:C34"/>
    <mergeCell ref="C35:C36"/>
    <mergeCell ref="D8:D36"/>
    <mergeCell ref="I8:I9"/>
    <mergeCell ref="I10:I11"/>
    <mergeCell ref="I12:I13"/>
    <mergeCell ref="I14:I15"/>
    <mergeCell ref="I16:I17"/>
    <mergeCell ref="I18:I19"/>
    <mergeCell ref="I21:I22"/>
    <mergeCell ref="I23:I24"/>
    <mergeCell ref="I26:I27"/>
    <mergeCell ref="I29:I30"/>
    <mergeCell ref="I31:I32"/>
    <mergeCell ref="I33:I34"/>
    <mergeCell ref="I35:I36"/>
    <mergeCell ref="J8:J9"/>
    <mergeCell ref="J10:J11"/>
    <mergeCell ref="J12:J13"/>
    <mergeCell ref="J14:J15"/>
    <mergeCell ref="J16:J17"/>
    <mergeCell ref="J18:J19"/>
    <mergeCell ref="J21:J22"/>
    <mergeCell ref="J23:J24"/>
    <mergeCell ref="J26:J27"/>
    <mergeCell ref="J29:J30"/>
    <mergeCell ref="J31:J32"/>
    <mergeCell ref="J33:J34"/>
    <mergeCell ref="J35:J36"/>
    <mergeCell ref="K8:K9"/>
    <mergeCell ref="K10:K11"/>
    <mergeCell ref="K12:K13"/>
    <mergeCell ref="K14:K15"/>
    <mergeCell ref="K16:K17"/>
    <mergeCell ref="K18:K19"/>
    <mergeCell ref="K21:K22"/>
    <mergeCell ref="K23:K24"/>
    <mergeCell ref="K26:K27"/>
    <mergeCell ref="K29:K30"/>
    <mergeCell ref="K31:K32"/>
    <mergeCell ref="K33:K34"/>
    <mergeCell ref="K35:K36"/>
    <mergeCell ref="L8:L9"/>
    <mergeCell ref="L10:L11"/>
    <mergeCell ref="L12:L13"/>
    <mergeCell ref="L14:L15"/>
    <mergeCell ref="L16:L17"/>
    <mergeCell ref="L18:L19"/>
    <mergeCell ref="L21:L22"/>
    <mergeCell ref="L23:L24"/>
    <mergeCell ref="L26:L27"/>
    <mergeCell ref="L29:L30"/>
    <mergeCell ref="L31:L32"/>
    <mergeCell ref="L33:L34"/>
    <mergeCell ref="L35:L36"/>
  </mergeCells>
  <printOptions gridLines="1"/>
  <pageMargins left="0" right="0" top="0" bottom="0" header="0.31496062992126" footer="0.31496062992126"/>
  <pageSetup paperSize="9" scale="54" orientation="portrait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2026-02-05T08:05:12Z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