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<sst xmlns="http://schemas.openxmlformats.org/spreadsheetml/2006/main" count="51" uniqueCount="50">
  <si>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</si>
  <si>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</si>
  <si>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</si>
  <si>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73595020452787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</si>
  <si>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</si>
  <si>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</si>
  <si>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</si>
  <si>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</si>
  <si>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</si>
  <si>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</si>
  <si>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</si>
  <si>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</si>
  <si>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</si>
  <si>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</si>
  <si>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</si>
  <si>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</si>
  <si>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</si>
  <si>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</si>
  <si>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</si>
  <si>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</si>
  <si>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</si>
  <si>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</si>
  <si>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</si>
  <si>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</si>
  <si>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</si>
  <si>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</si>
  <si>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</si>
  <si>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P26020691</t>
  </si>
  <si>
    <t xml:space="preserve">JJW-ST-003 </t>
  </si>
  <si>
    <t>S26020264</t>
  </si>
  <si>
    <t xml:space="preserve">246817 款，1342，
150038 款，75 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</si>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</sst>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1417</v>
      </c>
      <c r="G9" s="50">
        <f>+F9*0.02</f>
        <v>28.34</v>
      </c>
      <c r="H9" s="50">
        <f>+F9+G9</f>
        <v>1445.34</v>
      </c>
      <c r="I9" s="66">
        <v>1</v>
      </c>
      <c r="J9" s="67">
        <f>K9-0.13</f>
        <v>0.45</v>
      </c>
      <c r="K9" s="68">
        <v>0.58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6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3"/>
      <c r="B14" s="5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15" spans="1:12">
      <c r="A15" s="56" t="s">
        <v>33</v>
      </c>
      <c r="B15" s="56"/>
      <c r="C15" s="57"/>
      <c r="D15" s="54"/>
      <c r="E15" s="54"/>
      <c r="F15" s="58">
        <f>SUM(F9:F14)</f>
        <v>1417</v>
      </c>
      <c r="G15" s="58">
        <f>SUM(G9:G14)</f>
        <v>28.34</v>
      </c>
      <c r="H15" s="58">
        <f>SUM(H9:H14)</f>
        <v>1445.34</v>
      </c>
      <c r="I15" s="69"/>
      <c r="J15" s="69">
        <f>SUM(J9:J14)</f>
        <v>0.45</v>
      </c>
      <c r="K15" s="69">
        <f>SUM(K9:K14)</f>
        <v>0.58</v>
      </c>
      <c r="L15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246817 款，1342，
150038 款，75 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+箱单!H15</f>
        <v>1445.34</v>
      </c>
      <c r="C7" s="14"/>
    </row>
    <row r="8" s="1" customFormat="1" ht="41" customHeight="1" spans="1:3">
      <c r="A8" s="5" t="s">
        <v>44</v>
      </c>
      <c r="B8" s="12" t="str">
        <f>+箱单!L15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+箱单!K15</f>
        <v>0.58</v>
      </c>
      <c r="C9" s="18" t="s">
        <v>47</v>
      </c>
    </row>
    <row r="10" s="1" customFormat="1" ht="41" customHeight="1" spans="1:3">
      <c r="A10" s="5" t="s">
        <v>48</v>
      </c>
      <c r="B10" s="10">
        <f>箱单!J15</f>
        <v>0.45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2026-02-04T09:18:13Z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