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<sst xmlns="http://schemas.openxmlformats.org/spreadsheetml/2006/main" count="42" uniqueCount="42">
  <si>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</si>
  <si>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</si>
  <si>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</si>
  <si>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</si>
  <si>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邮政快递：8413265649813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</si>
  <si>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</si>
  <si>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</si>
  <si>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</si>
  <si>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</si>
  <si>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</si>
  <si>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</si>
  <si>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</si>
  <si>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</si>
  <si>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</si>
  <si>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</si>
  <si>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</si>
  <si>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</si>
  <si>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</si>
  <si>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</si>
  <si>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</si>
  <si>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</si>
  <si>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</si>
  <si>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</si>
  <si>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</si>
  <si>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</si>
  <si>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</si>
  <si>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</si>
  <si>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</si>
  <si>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RHZSSZH018</t>
  </si>
  <si>
    <t>ZHLOP25007-1厘米色蜡绳/新版-21CM，6000</t>
  </si>
  <si>
    <t>5152/008 款</t>
  </si>
  <si>
    <t>15*37*13</t>
  </si>
  <si>
    <t>RJXHLZH057</t>
  </si>
  <si>
    <t>ZHLOP25007-1厘米色蜡绳/新版-21CM，1204</t>
  </si>
  <si>
    <t>5667/534/400/16 款，935，
5667/534/400/61 款，269</t>
  </si>
  <si>
    <t>RJXHLZH058</t>
  </si>
  <si>
    <t>ZHLOP25007-1厘米色蜡绳/新版-21CM，1205</t>
  </si>
  <si>
    <t>5667/539/400/16 款，770，
5667/539/400/61 款，435</t>
  </si>
  <si>
    <t>RJXHLZH059</t>
  </si>
  <si>
    <t>ZHLOP25007-1厘米色蜡绳/新版-21CM，1810</t>
  </si>
  <si>
    <t>5667/572/400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</si>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</sst>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I13" sqref="I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46057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29" t="s">
        <v>30</v>
      </c>
      <c r="D9" s="30">
        <v>6000</v>
      </c>
      <c r="E9" s="31">
        <f>D9*0.05</f>
        <v>300</v>
      </c>
      <c r="F9" s="31">
        <f>D9+E9</f>
        <v>6300</v>
      </c>
      <c r="G9" s="32">
        <v>1</v>
      </c>
      <c r="H9" s="32">
        <f>I9-0.15</f>
        <v>1.8</v>
      </c>
      <c r="I9" s="40">
        <v>1.95</v>
      </c>
      <c r="J9" s="40" t="s">
        <v>31</v>
      </c>
      <c r="K9" s="32">
        <v>0.007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1204</v>
      </c>
      <c r="E10" s="31">
        <f>D10*0.05</f>
        <v>60.2</v>
      </c>
      <c r="F10" s="31">
        <f>D10+E10</f>
        <v>1264.2</v>
      </c>
      <c r="G10" s="33"/>
      <c r="H10" s="33"/>
      <c r="I10" s="41"/>
      <c r="J10" s="41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1205</v>
      </c>
      <c r="E11" s="31">
        <f>D11*0.05</f>
        <v>60.25</v>
      </c>
      <c r="F11" s="31">
        <f>D11+E11</f>
        <v>1265.25</v>
      </c>
      <c r="G11" s="33"/>
      <c r="H11" s="33"/>
      <c r="I11" s="41"/>
      <c r="J11" s="41"/>
      <c r="K11" s="33"/>
    </row>
    <row r="12" s="4" customFormat="1" ht="60" customHeight="1" spans="1:11">
      <c r="A12" s="29" t="s">
        <v>38</v>
      </c>
      <c r="B12" s="29" t="s">
        <v>39</v>
      </c>
      <c r="C12" s="29" t="s">
        <v>40</v>
      </c>
      <c r="D12" s="30">
        <v>1810</v>
      </c>
      <c r="E12" s="31">
        <f>D12*0.05</f>
        <v>90.5</v>
      </c>
      <c r="F12" s="31">
        <f>D12+E12</f>
        <v>1900.5</v>
      </c>
      <c r="G12" s="33"/>
      <c r="H12" s="33"/>
      <c r="I12" s="42"/>
      <c r="J12" s="42"/>
      <c r="K12" s="33"/>
    </row>
    <row r="13" s="4" customFormat="1" ht="60" customHeight="1" spans="1:11">
      <c r="A13" s="29"/>
      <c r="B13" s="29"/>
      <c r="C13" s="34"/>
      <c r="D13" s="35"/>
      <c r="E13" s="31"/>
      <c r="F13" s="31"/>
      <c r="G13" s="32"/>
      <c r="H13" s="32"/>
      <c r="I13" s="43"/>
      <c r="J13" s="43"/>
      <c r="K13" s="43"/>
    </row>
    <row r="14" ht="47" customHeight="1" spans="1:11">
      <c r="A14" s="36" t="s">
        <v>41</v>
      </c>
      <c r="B14" s="37"/>
      <c r="C14" s="37"/>
      <c r="D14" s="38">
        <f>SUM(D9:D13)</f>
        <v>10219</v>
      </c>
      <c r="E14" s="38">
        <f>SUM(E9:E13)</f>
        <v>510.95</v>
      </c>
      <c r="F14" s="38">
        <f>SUM(F9:F13)</f>
        <v>10729.95</v>
      </c>
      <c r="G14" s="38">
        <f>SUM(G9:G13)</f>
        <v>1</v>
      </c>
      <c r="H14" s="38"/>
      <c r="I14" s="38"/>
      <c r="J14" s="38"/>
      <c r="K14" s="38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