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<sst xmlns="http://schemas.openxmlformats.org/spreadsheetml/2006/main" count="64" uniqueCount="61">
  <si>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</si>
  <si>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</si>
  <si>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2026.2.6</t>
  </si>
  <si>
    <t>快递单号:</t>
  </si>
  <si>
    <t xml:space="preserve">SF1565675171939                                                                        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</si>
  <si>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</si>
  <si>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</si>
  <si>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</si>
  <si>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</si>
  <si>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</si>
  <si>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</si>
  <si>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</si>
  <si>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</si>
  <si>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</si>
  <si>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</si>
  <si>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</si>
  <si>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</si>
  <si>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</si>
  <si>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</si>
  <si>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</si>
  <si>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</si>
  <si>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</si>
  <si>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</si>
  <si>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</si>
  <si>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</si>
  <si>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</si>
  <si>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</si>
  <si>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</si>
  <si>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</si>
  <si>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 洗标</t>
  </si>
  <si>
    <t>/</t>
  </si>
  <si>
    <t>P26017114</t>
  </si>
  <si>
    <t>1-1</t>
  </si>
  <si>
    <t>25*25*27.5</t>
  </si>
  <si>
    <t>JJW-ST-003 吊粒</t>
  </si>
  <si>
    <t>170728 151939</t>
  </si>
  <si>
    <t>JJW-GE-UV-001 吊牌</t>
  </si>
  <si>
    <t>JJW-WL-004-B 主标</t>
  </si>
  <si>
    <t>JJW-PL001-MF-B</t>
  </si>
  <si>
    <t>总计</t>
  </si>
  <si>
    <t>Factory name (工厂名称)</t>
  </si>
  <si>
    <t>（在此贴实样图片）</t>
  </si>
  <si>
    <t>PO. Number(订单号)</t>
  </si>
  <si>
    <t>S26012810</t>
  </si>
  <si>
    <t>JUSTJEANS</t>
  </si>
  <si>
    <t>Style Code.(款号)</t>
  </si>
  <si>
    <t>151939+170728</t>
  </si>
  <si>
    <t>Product Code.(产品编号)</t>
  </si>
  <si>
    <t>JJW-CL002-MFB 洗标
JJW-ST-003 吊粒
JJW-GE-UV-001 吊牌
JJW-WL-004-B 主标
JJW-PL001-MF-B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</si>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</sst>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19050</xdr:colOff>
      <xdr:row>1</xdr:row>
      <xdr:rowOff>1333500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4819650" cy="133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170728</v>
      </c>
      <c r="C9" s="49" t="s">
        <v>30</v>
      </c>
      <c r="D9" s="50" t="s">
        <v>31</v>
      </c>
      <c r="E9" s="50" t="s">
        <v>30</v>
      </c>
      <c r="F9" s="51">
        <v>1767</v>
      </c>
      <c r="G9" s="52">
        <v>54</v>
      </c>
      <c r="H9" s="52">
        <f t="shared" ref="H9:H22" si="0">F9+G9</f>
        <v>1821</v>
      </c>
      <c r="I9" s="53" t="s">
        <v>32</v>
      </c>
      <c r="J9" s="50">
        <v>2</v>
      </c>
      <c r="K9" s="50">
        <v>3</v>
      </c>
      <c r="L9" s="50" t="s">
        <v>33</v>
      </c>
    </row>
    <row r="10" ht="24" customHeight="1" spans="1:12">
      <c r="A10" s="54" t="s">
        <v>29</v>
      </c>
      <c r="B10" s="55">
        <v>151939</v>
      </c>
      <c r="C10" s="56"/>
      <c r="D10" s="57"/>
      <c r="E10" s="57"/>
      <c r="F10" s="58">
        <v>155</v>
      </c>
      <c r="G10" s="52">
        <v>5</v>
      </c>
      <c r="H10" s="52">
        <f t="shared" si="0"/>
        <v>160</v>
      </c>
      <c r="I10" s="59"/>
      <c r="J10" s="57"/>
      <c r="K10" s="57"/>
      <c r="L10" s="57"/>
    </row>
    <row r="11" ht="24" customHeight="1" spans="1:12">
      <c r="A11" s="54" t="s">
        <v>34</v>
      </c>
      <c r="B11" s="60" t="s">
        <v>35</v>
      </c>
      <c r="C11" s="56"/>
      <c r="D11" s="57"/>
      <c r="E11" s="57"/>
      <c r="F11" s="58">
        <v>1912</v>
      </c>
      <c r="G11" s="58">
        <f ca="1" t="shared" ref="G11:G14" si="1">SUM(H11-F11)</f>
        <v>38</v>
      </c>
      <c r="H11" s="52">
        <f ca="1" t="shared" si="0"/>
        <v>1926</v>
      </c>
      <c r="I11" s="59"/>
      <c r="J11" s="57"/>
      <c r="K11" s="57"/>
      <c r="L11" s="57"/>
    </row>
    <row r="12" ht="24" customHeight="1" spans="1:12">
      <c r="A12" s="54" t="s">
        <v>36</v>
      </c>
      <c r="B12" s="61"/>
      <c r="C12" s="56"/>
      <c r="D12" s="57"/>
      <c r="E12" s="57"/>
      <c r="F12" s="58">
        <v>1912</v>
      </c>
      <c r="G12" s="58">
        <f ca="1" t="shared" si="1"/>
        <v>88</v>
      </c>
      <c r="H12" s="52">
        <f ca="1" t="shared" si="0"/>
        <v>1957</v>
      </c>
      <c r="I12" s="59"/>
      <c r="J12" s="57"/>
      <c r="K12" s="57"/>
      <c r="L12" s="57"/>
    </row>
    <row r="13" ht="24" customHeight="1" spans="1:12">
      <c r="A13" s="54" t="s">
        <v>37</v>
      </c>
      <c r="B13" s="61"/>
      <c r="C13" s="56"/>
      <c r="D13" s="57"/>
      <c r="E13" s="57"/>
      <c r="F13" s="58">
        <v>1912</v>
      </c>
      <c r="G13" s="58">
        <f ca="1" t="shared" si="1"/>
        <v>38</v>
      </c>
      <c r="H13" s="52">
        <f ca="1" t="shared" si="0"/>
        <v>1933</v>
      </c>
      <c r="I13" s="59"/>
      <c r="J13" s="57"/>
      <c r="K13" s="57"/>
      <c r="L13" s="57"/>
    </row>
    <row r="14" ht="24" customHeight="1" spans="1:12">
      <c r="A14" s="54" t="s">
        <v>38</v>
      </c>
      <c r="B14" s="62"/>
      <c r="C14" s="56"/>
      <c r="D14" s="57"/>
      <c r="E14" s="63"/>
      <c r="F14" s="58">
        <v>1912</v>
      </c>
      <c r="G14" s="58">
        <f ca="1" t="shared" si="1"/>
        <v>8</v>
      </c>
      <c r="H14" s="52">
        <f ca="1" t="shared" si="0"/>
        <v>1959</v>
      </c>
      <c r="I14" s="59"/>
      <c r="J14" s="57"/>
      <c r="K14" s="57"/>
      <c r="L14" s="57"/>
    </row>
    <row r="15" ht="15" spans="1:12">
      <c r="A15" s="52" t="s">
        <v>39</v>
      </c>
      <c r="B15" s="64"/>
      <c r="C15" s="64"/>
      <c r="D15" s="64"/>
      <c r="E15" s="65"/>
      <c r="F15" s="52">
        <f>SUM(F9:F14)</f>
        <v>9570</v>
      </c>
      <c r="G15" s="66">
        <f ca="1">SUM(G9:G14)</f>
        <v>179</v>
      </c>
      <c r="H15" s="66">
        <f ca="1">SUM(H9:H14)</f>
        <v>9749</v>
      </c>
      <c r="I15" s="66"/>
      <c r="J15" s="66"/>
      <c r="K15" s="66"/>
      <c r="L15" s="66"/>
    </row>
  </sheetData>
  <mergeCells count="13">
    <mergeCell ref="B4:E4"/>
    <mergeCell ref="F4:L4"/>
    <mergeCell ref="B5:E5"/>
    <mergeCell ref="F5:L5"/>
    <mergeCell ref="B11:B14"/>
    <mergeCell ref="C9:C14"/>
    <mergeCell ref="D9:D14"/>
    <mergeCell ref="E9:E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 t="s">
        <v>41</v>
      </c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 t="s">
        <v>46</v>
      </c>
      <c r="C4" s="10"/>
    </row>
    <row r="5" ht="102" customHeight="1" spans="1:3">
      <c r="A5" s="4" t="s">
        <v>47</v>
      </c>
      <c r="B5" s="11" t="s">
        <v>48</v>
      </c>
      <c r="C5" s="12" t="s">
        <v>49</v>
      </c>
    </row>
    <row r="6" ht="41" customHeight="1" spans="1:3">
      <c r="A6" s="4" t="s">
        <v>50</v>
      </c>
      <c r="B6" s="13" t="s">
        <v>51</v>
      </c>
      <c r="C6" s="14" t="str">
        <f>[1]箱单!I7</f>
        <v>1/1</v>
      </c>
    </row>
    <row r="7" ht="41" customHeight="1" spans="1:3">
      <c r="A7" s="4" t="s">
        <v>52</v>
      </c>
      <c r="B7" s="11">
        <v>9749</v>
      </c>
      <c r="C7" s="14"/>
    </row>
    <row r="8" ht="41" customHeight="1" spans="1:3">
      <c r="A8" s="4" t="s">
        <v>53</v>
      </c>
      <c r="B8" s="11" t="s">
        <v>33</v>
      </c>
      <c r="C8" s="15" t="s">
        <v>54</v>
      </c>
    </row>
    <row r="9" ht="41" customHeight="1" spans="1:3">
      <c r="A9" s="4" t="s">
        <v>55</v>
      </c>
      <c r="B9" s="16" t="s">
        <v>56</v>
      </c>
      <c r="C9" s="17" t="s">
        <v>57</v>
      </c>
    </row>
    <row r="10" ht="41" customHeight="1" spans="1:3">
      <c r="A10" s="4" t="s">
        <v>58</v>
      </c>
      <c r="B10" s="13" t="s">
        <v>59</v>
      </c>
      <c r="C10" s="17"/>
    </row>
    <row r="11" ht="41" customHeight="1" spans="1:3">
      <c r="A11" s="18" t="s">
        <v>60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2026-02-06T10:42:35Z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9F525FD6621D407E945C08225F8F8B09_13</vt:lpwstr>
  </property>
  <property fmtid="{D5CDD505-2E9C-101B-9397-08002B2CF9AE}" pid="4" name="CalculationRule">
    <vt:i4>0</vt:i4>
  </property>
</Properties>
</file>