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象山嘉元" sheetId="1" r:id="rId1"/>
    <sheet name="Sheet3" sheetId="3" r:id="rId2"/>
    <sheet name="宁波徽鹰服饰" sheetId="5" r:id="rId3"/>
    <sheet name="新时代服饰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<sst xmlns="http://schemas.openxmlformats.org/spreadsheetml/2006/main" count="117" uniqueCount="41">
  <si>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</si>
  <si>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</si>
  <si>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</si>
  <si>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</si>
  <si>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SF5107085609575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</si>
  <si>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</si>
  <si>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</si>
  <si>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</si>
  <si>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</si>
  <si>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</si>
  <si>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</si>
  <si>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</si>
  <si>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</si>
  <si>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</si>
  <si>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</si>
  <si>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</si>
  <si>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</si>
  <si>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</si>
  <si>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</si>
  <si>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</si>
  <si>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</si>
  <si>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</si>
  <si>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</si>
  <si>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</si>
  <si>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</si>
  <si>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</si>
  <si>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</si>
  <si>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</si>
  <si>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S26020606
PO00177 ET090213</t>
  </si>
  <si>
    <t>TYPE5</t>
  </si>
  <si>
    <t>30*40*50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</si>
  <si>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</si>
  <si>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Arial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</si>
  <si>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</si>
  <si>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</si>
  <si>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</si>
  <si>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</si>
  <si>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 xml:space="preserve">S26020606
PO00177 ET090213 </t>
  </si>
  <si>
    <t>合计</t>
  </si>
  <si>
    <t>20*30*40</t>
  </si>
  <si>
    <t>20*20*30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</si>
</sst>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9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79" fontId="12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180" fontId="10" fillId="0" borderId="6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177" fontId="12" fillId="0" borderId="7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80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79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80" fontId="15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80" fontId="15" fillId="0" borderId="6" xfId="0" applyNumberFormat="1" applyFont="1" applyFill="1" applyBorder="1" applyAlignment="1">
      <alignment horizontal="center" vertical="center"/>
    </xf>
    <xf numFmtId="180" fontId="15" fillId="0" borderId="8" xfId="0" applyNumberFormat="1" applyFont="1" applyFill="1" applyBorder="1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9" fontId="11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180" fontId="10" fillId="0" borderId="8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9525</xdr:rowOff>
    </xdr:from>
    <xdr:to>
      <xdr:col>12</xdr:col>
      <xdr:colOff>152400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4290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495300</xdr:colOff>
      <xdr:row>0</xdr:row>
      <xdr:rowOff>247650</xdr:rowOff>
    </xdr:from>
    <xdr:to>
      <xdr:col>12</xdr:col>
      <xdr:colOff>180975</xdr:colOff>
      <xdr:row>3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57975" y="247650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202565</xdr:colOff>
      <xdr:row>2</xdr:row>
      <xdr:rowOff>151130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142875</xdr:colOff>
      <xdr:row>0</xdr:row>
      <xdr:rowOff>314325</xdr:rowOff>
    </xdr:from>
    <xdr:to>
      <xdr:col>12</xdr:col>
      <xdr:colOff>514350</xdr:colOff>
      <xdr:row>3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91350" y="314325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topLeftCell="A3" workbookViewId="0">
      <selection activeCell="A7" sqref="A7:A36"/>
    </sheetView>
  </sheetViews>
  <sheetFormatPr defaultColWidth="9" defaultRowHeight="13.5"/>
  <cols>
    <col min="1" max="1" width="17.87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46063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</v>
      </c>
      <c r="F4" s="7" t="s">
        <v>4</v>
      </c>
      <c r="G4" s="7"/>
      <c r="H4" s="8"/>
      <c r="I4" s="8"/>
      <c r="J4" s="8"/>
      <c r="K4" s="9"/>
      <c r="L4" s="9"/>
      <c r="M4" s="9"/>
    </row>
    <row r="5" ht="25.5" spans="1:13">
      <c r="A5" s="10" t="s">
        <v>5</v>
      </c>
      <c r="B5" s="11" t="s">
        <v>6</v>
      </c>
      <c r="C5" s="11" t="s">
        <v>7</v>
      </c>
      <c r="D5" s="11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4" t="s">
        <v>13</v>
      </c>
      <c r="J5" s="15" t="s">
        <v>14</v>
      </c>
      <c r="K5" s="15" t="s">
        <v>15</v>
      </c>
      <c r="L5" s="11" t="s">
        <v>16</v>
      </c>
      <c r="M5" s="16"/>
    </row>
    <row r="6" ht="24.75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23" t="s">
        <v>24</v>
      </c>
      <c r="J6" s="24" t="s">
        <v>25</v>
      </c>
      <c r="K6" s="24" t="s">
        <v>26</v>
      </c>
      <c r="L6" s="25" t="s">
        <v>27</v>
      </c>
      <c r="M6" s="16"/>
    </row>
    <row r="7" ht="15" spans="1:13">
      <c r="A7" s="26" t="s">
        <v>28</v>
      </c>
      <c r="B7" s="27" t="s">
        <v>29</v>
      </c>
      <c r="C7" s="62">
        <v>2202</v>
      </c>
      <c r="D7" s="63">
        <v>34</v>
      </c>
      <c r="E7" s="64"/>
      <c r="F7" s="62">
        <v>1009</v>
      </c>
      <c r="G7" s="31">
        <f t="shared" ref="G7:G70" si="0">F7*0.02</f>
        <v>20.18</v>
      </c>
      <c r="H7" s="31">
        <f t="shared" ref="H7:H70" si="1">SUM(F7:G7)</f>
        <v>1029.18</v>
      </c>
      <c r="I7" s="32">
        <v>46024</v>
      </c>
      <c r="J7" s="27">
        <v>21</v>
      </c>
      <c r="K7" s="27">
        <v>21.4</v>
      </c>
      <c r="L7" s="27" t="s">
        <v>30</v>
      </c>
      <c r="M7" s="33"/>
    </row>
    <row r="8" ht="15" spans="1:13">
      <c r="A8" s="26"/>
      <c r="B8" s="34"/>
      <c r="C8" s="62">
        <v>2202</v>
      </c>
      <c r="D8" s="63">
        <v>34</v>
      </c>
      <c r="E8" s="64"/>
      <c r="F8" s="62">
        <v>1009</v>
      </c>
      <c r="G8" s="31">
        <f t="shared" si="0"/>
        <v>20.18</v>
      </c>
      <c r="H8" s="31">
        <f t="shared" si="1"/>
        <v>1029.18</v>
      </c>
      <c r="I8" s="35"/>
      <c r="J8" s="34"/>
      <c r="K8" s="34"/>
      <c r="L8" s="34"/>
      <c r="M8" s="33"/>
    </row>
    <row r="9" ht="15" spans="1:13">
      <c r="A9" s="26"/>
      <c r="B9" s="34"/>
      <c r="C9" s="62">
        <v>2202</v>
      </c>
      <c r="D9" s="63">
        <v>35</v>
      </c>
      <c r="E9" s="65"/>
      <c r="F9" s="62">
        <v>3172</v>
      </c>
      <c r="G9" s="31">
        <f t="shared" si="0"/>
        <v>63.44</v>
      </c>
      <c r="H9" s="31">
        <f t="shared" si="1"/>
        <v>3235.44</v>
      </c>
      <c r="I9" s="35"/>
      <c r="J9" s="34"/>
      <c r="K9" s="34"/>
      <c r="L9" s="34"/>
      <c r="M9" s="37"/>
    </row>
    <row r="10" ht="15" spans="1:13">
      <c r="A10" s="26"/>
      <c r="B10" s="34"/>
      <c r="C10" s="62">
        <v>2202</v>
      </c>
      <c r="D10" s="63">
        <v>35</v>
      </c>
      <c r="E10" s="65"/>
      <c r="F10" s="62">
        <v>3172</v>
      </c>
      <c r="G10" s="31">
        <f t="shared" si="0"/>
        <v>63.44</v>
      </c>
      <c r="H10" s="31">
        <f t="shared" si="1"/>
        <v>3235.44</v>
      </c>
      <c r="I10" s="35"/>
      <c r="J10" s="34"/>
      <c r="K10" s="34"/>
      <c r="L10" s="34"/>
      <c r="M10" s="37"/>
    </row>
    <row r="11" ht="15" spans="1:13">
      <c r="A11" s="26"/>
      <c r="B11" s="34"/>
      <c r="C11" s="62">
        <v>2202</v>
      </c>
      <c r="D11" s="63">
        <v>36</v>
      </c>
      <c r="E11" s="65"/>
      <c r="F11" s="62">
        <v>1024</v>
      </c>
      <c r="G11" s="31">
        <f t="shared" si="0"/>
        <v>20.48</v>
      </c>
      <c r="H11" s="31">
        <f t="shared" si="1"/>
        <v>1044.48</v>
      </c>
      <c r="I11" s="35"/>
      <c r="J11" s="34"/>
      <c r="K11" s="34"/>
      <c r="L11" s="34"/>
      <c r="M11" s="37"/>
    </row>
    <row r="12" ht="15" spans="1:13">
      <c r="A12" s="26"/>
      <c r="B12" s="34"/>
      <c r="C12" s="62">
        <v>2202</v>
      </c>
      <c r="D12" s="63">
        <v>36</v>
      </c>
      <c r="E12" s="65"/>
      <c r="F12" s="62">
        <v>1024</v>
      </c>
      <c r="G12" s="31">
        <f t="shared" si="0"/>
        <v>20.48</v>
      </c>
      <c r="H12" s="31">
        <f t="shared" si="1"/>
        <v>1044.48</v>
      </c>
      <c r="I12" s="35"/>
      <c r="J12" s="34"/>
      <c r="K12" s="34"/>
      <c r="L12" s="34"/>
      <c r="M12" s="37"/>
    </row>
    <row r="13" ht="15" spans="1:13">
      <c r="A13" s="26"/>
      <c r="B13" s="34"/>
      <c r="C13" s="62">
        <v>2202</v>
      </c>
      <c r="D13" s="63">
        <v>37</v>
      </c>
      <c r="E13" s="65"/>
      <c r="F13" s="62">
        <v>775</v>
      </c>
      <c r="G13" s="31">
        <f t="shared" si="0"/>
        <v>15.5</v>
      </c>
      <c r="H13" s="31">
        <f t="shared" si="1"/>
        <v>790.5</v>
      </c>
      <c r="I13" s="35"/>
      <c r="J13" s="34"/>
      <c r="K13" s="34"/>
      <c r="L13" s="34"/>
      <c r="M13" s="37"/>
    </row>
    <row r="14" ht="15" spans="1:13">
      <c r="A14" s="26"/>
      <c r="B14" s="34"/>
      <c r="C14" s="62">
        <v>2202</v>
      </c>
      <c r="D14" s="63">
        <v>37</v>
      </c>
      <c r="E14" s="65"/>
      <c r="F14" s="62">
        <v>775</v>
      </c>
      <c r="G14" s="31">
        <f t="shared" si="0"/>
        <v>15.5</v>
      </c>
      <c r="H14" s="31">
        <f t="shared" si="1"/>
        <v>790.5</v>
      </c>
      <c r="I14" s="35"/>
      <c r="J14" s="34"/>
      <c r="K14" s="34"/>
      <c r="L14" s="34"/>
      <c r="M14" s="37"/>
    </row>
    <row r="15" ht="15" spans="1:13">
      <c r="A15" s="26"/>
      <c r="B15" s="34"/>
      <c r="C15" s="62">
        <v>2537</v>
      </c>
      <c r="D15" s="63">
        <v>32</v>
      </c>
      <c r="E15" s="65"/>
      <c r="F15" s="62">
        <v>6901</v>
      </c>
      <c r="G15" s="31">
        <f t="shared" si="0"/>
        <v>138.02</v>
      </c>
      <c r="H15" s="31">
        <f t="shared" si="1"/>
        <v>7039.02</v>
      </c>
      <c r="I15" s="35"/>
      <c r="J15" s="34"/>
      <c r="K15" s="34"/>
      <c r="L15" s="34"/>
      <c r="M15" s="37"/>
    </row>
    <row r="16" ht="15" spans="1:13">
      <c r="A16" s="26"/>
      <c r="B16" s="34"/>
      <c r="C16" s="62">
        <v>2537</v>
      </c>
      <c r="D16" s="63">
        <v>32</v>
      </c>
      <c r="E16" s="65"/>
      <c r="F16" s="62">
        <v>6901</v>
      </c>
      <c r="G16" s="31">
        <f t="shared" si="0"/>
        <v>138.02</v>
      </c>
      <c r="H16" s="31">
        <f t="shared" si="1"/>
        <v>7039.02</v>
      </c>
      <c r="I16" s="35"/>
      <c r="J16" s="34"/>
      <c r="K16" s="34"/>
      <c r="L16" s="34"/>
      <c r="M16" s="37"/>
    </row>
    <row r="17" ht="15" spans="1:13">
      <c r="A17" s="26"/>
      <c r="B17" s="34"/>
      <c r="C17" s="62">
        <v>2537</v>
      </c>
      <c r="D17" s="63">
        <v>33</v>
      </c>
      <c r="E17" s="65"/>
      <c r="F17" s="62">
        <v>1087</v>
      </c>
      <c r="G17" s="31">
        <f t="shared" si="0"/>
        <v>21.74</v>
      </c>
      <c r="H17" s="31">
        <f t="shared" si="1"/>
        <v>1108.74</v>
      </c>
      <c r="I17" s="35"/>
      <c r="J17" s="34"/>
      <c r="K17" s="34"/>
      <c r="L17" s="34"/>
      <c r="M17" s="37"/>
    </row>
    <row r="18" ht="15" spans="1:13">
      <c r="A18" s="26"/>
      <c r="B18" s="34"/>
      <c r="C18" s="62">
        <v>2537</v>
      </c>
      <c r="D18" s="63">
        <v>33</v>
      </c>
      <c r="E18" s="65"/>
      <c r="F18" s="62">
        <v>1087</v>
      </c>
      <c r="G18" s="31">
        <f t="shared" si="0"/>
        <v>21.74</v>
      </c>
      <c r="H18" s="31">
        <f t="shared" si="1"/>
        <v>1108.74</v>
      </c>
      <c r="I18" s="35"/>
      <c r="J18" s="34"/>
      <c r="K18" s="34"/>
      <c r="L18" s="34"/>
      <c r="M18" s="37"/>
    </row>
    <row r="19" ht="15" spans="1:13">
      <c r="A19" s="26"/>
      <c r="B19" s="34"/>
      <c r="C19" s="62">
        <v>4524</v>
      </c>
      <c r="D19" s="63">
        <v>70</v>
      </c>
      <c r="E19" s="65"/>
      <c r="F19" s="62">
        <v>8205</v>
      </c>
      <c r="G19" s="31">
        <f t="shared" si="0"/>
        <v>164.1</v>
      </c>
      <c r="H19" s="31">
        <f t="shared" si="1"/>
        <v>8369.1</v>
      </c>
      <c r="I19" s="35"/>
      <c r="J19" s="34"/>
      <c r="K19" s="34"/>
      <c r="L19" s="34"/>
      <c r="M19" s="37"/>
    </row>
    <row r="20" ht="15" spans="1:13">
      <c r="A20" s="26"/>
      <c r="B20" s="34"/>
      <c r="C20" s="62">
        <v>4524</v>
      </c>
      <c r="D20" s="63">
        <v>70</v>
      </c>
      <c r="E20" s="65"/>
      <c r="F20" s="62">
        <v>8205</v>
      </c>
      <c r="G20" s="31">
        <f t="shared" si="0"/>
        <v>164.1</v>
      </c>
      <c r="H20" s="31">
        <f t="shared" si="1"/>
        <v>8369.1</v>
      </c>
      <c r="I20" s="35"/>
      <c r="J20" s="34"/>
      <c r="K20" s="34"/>
      <c r="L20" s="34"/>
      <c r="M20" s="37"/>
    </row>
    <row r="21" ht="15" spans="1:13">
      <c r="A21" s="26"/>
      <c r="B21" s="34"/>
      <c r="C21" s="62">
        <v>4524</v>
      </c>
      <c r="D21" s="63">
        <v>71</v>
      </c>
      <c r="E21" s="65"/>
      <c r="F21" s="62">
        <v>10473</v>
      </c>
      <c r="G21" s="31">
        <f t="shared" si="0"/>
        <v>209.46</v>
      </c>
      <c r="H21" s="31">
        <f t="shared" si="1"/>
        <v>10682.46</v>
      </c>
      <c r="I21" s="35"/>
      <c r="J21" s="34"/>
      <c r="K21" s="34"/>
      <c r="L21" s="34"/>
      <c r="M21" s="37"/>
    </row>
    <row r="22" ht="15" spans="1:13">
      <c r="A22" s="26"/>
      <c r="B22" s="34"/>
      <c r="C22" s="62">
        <v>4524</v>
      </c>
      <c r="D22" s="63">
        <v>71</v>
      </c>
      <c r="E22" s="65"/>
      <c r="F22" s="62">
        <v>10473</v>
      </c>
      <c r="G22" s="31">
        <f t="shared" si="0"/>
        <v>209.46</v>
      </c>
      <c r="H22" s="31">
        <f t="shared" si="1"/>
        <v>10682.46</v>
      </c>
      <c r="I22" s="35"/>
      <c r="J22" s="34"/>
      <c r="K22" s="34"/>
      <c r="L22" s="34"/>
      <c r="M22" s="37"/>
    </row>
    <row r="23" ht="15" spans="1:13">
      <c r="A23" s="26"/>
      <c r="B23" s="34"/>
      <c r="C23" s="62">
        <v>4524</v>
      </c>
      <c r="D23" s="63">
        <v>72</v>
      </c>
      <c r="E23" s="65"/>
      <c r="F23" s="62">
        <v>5554</v>
      </c>
      <c r="G23" s="31">
        <f t="shared" si="0"/>
        <v>111.08</v>
      </c>
      <c r="H23" s="31">
        <f t="shared" si="1"/>
        <v>5665.08</v>
      </c>
      <c r="I23" s="35"/>
      <c r="J23" s="34"/>
      <c r="K23" s="34"/>
      <c r="L23" s="34"/>
      <c r="M23" s="37"/>
    </row>
    <row r="24" ht="15" spans="1:13">
      <c r="A24" s="26"/>
      <c r="B24" s="34"/>
      <c r="C24" s="62">
        <v>4524</v>
      </c>
      <c r="D24" s="63">
        <v>72</v>
      </c>
      <c r="E24" s="65"/>
      <c r="F24" s="62">
        <v>5554</v>
      </c>
      <c r="G24" s="31">
        <f t="shared" si="0"/>
        <v>111.08</v>
      </c>
      <c r="H24" s="31">
        <f t="shared" si="1"/>
        <v>5665.08</v>
      </c>
      <c r="I24" s="35"/>
      <c r="J24" s="34"/>
      <c r="K24" s="34"/>
      <c r="L24" s="34"/>
      <c r="M24" s="37"/>
    </row>
    <row r="25" ht="15" spans="1:13">
      <c r="A25" s="26"/>
      <c r="B25" s="34"/>
      <c r="C25" s="62">
        <v>4528</v>
      </c>
      <c r="D25" s="63">
        <v>84</v>
      </c>
      <c r="E25" s="66"/>
      <c r="F25" s="62">
        <v>5439</v>
      </c>
      <c r="G25" s="31">
        <f t="shared" si="0"/>
        <v>108.78</v>
      </c>
      <c r="H25" s="42">
        <f t="shared" si="1"/>
        <v>5547.78</v>
      </c>
      <c r="I25" s="35"/>
      <c r="J25" s="34"/>
      <c r="K25" s="34"/>
      <c r="L25" s="34"/>
      <c r="M25" s="37"/>
    </row>
    <row r="26" ht="15" spans="1:13">
      <c r="A26" s="26"/>
      <c r="B26" s="34"/>
      <c r="C26" s="62">
        <v>4528</v>
      </c>
      <c r="D26" s="63">
        <v>84</v>
      </c>
      <c r="E26" s="66"/>
      <c r="F26" s="62">
        <v>5439</v>
      </c>
      <c r="G26" s="31">
        <f t="shared" si="0"/>
        <v>108.78</v>
      </c>
      <c r="H26" s="42">
        <f t="shared" si="1"/>
        <v>5547.78</v>
      </c>
      <c r="I26" s="35"/>
      <c r="J26" s="34"/>
      <c r="K26" s="34"/>
      <c r="L26" s="34"/>
      <c r="M26" s="37"/>
    </row>
    <row r="27" ht="15" spans="1:13">
      <c r="A27" s="26"/>
      <c r="B27" s="34"/>
      <c r="C27" s="62">
        <v>4528</v>
      </c>
      <c r="D27" s="63">
        <v>85</v>
      </c>
      <c r="E27" s="65"/>
      <c r="F27" s="62">
        <v>1675</v>
      </c>
      <c r="G27" s="31">
        <f t="shared" si="0"/>
        <v>33.5</v>
      </c>
      <c r="H27" s="42">
        <f t="shared" si="1"/>
        <v>1708.5</v>
      </c>
      <c r="I27" s="35"/>
      <c r="J27" s="34"/>
      <c r="K27" s="34"/>
      <c r="L27" s="34"/>
      <c r="M27" s="37"/>
    </row>
    <row r="28" ht="15" spans="1:13">
      <c r="A28" s="26"/>
      <c r="B28" s="34"/>
      <c r="C28" s="62">
        <v>4528</v>
      </c>
      <c r="D28" s="63">
        <v>85</v>
      </c>
      <c r="E28" s="66"/>
      <c r="F28" s="62">
        <v>1675</v>
      </c>
      <c r="G28" s="31">
        <f t="shared" si="0"/>
        <v>33.5</v>
      </c>
      <c r="H28" s="42">
        <f t="shared" si="1"/>
        <v>1708.5</v>
      </c>
      <c r="I28" s="35"/>
      <c r="J28" s="34"/>
      <c r="K28" s="34"/>
      <c r="L28" s="34"/>
      <c r="M28" s="37"/>
    </row>
    <row r="29" ht="15" spans="1:13">
      <c r="A29" s="26"/>
      <c r="B29" s="34"/>
      <c r="C29" s="62">
        <v>4740</v>
      </c>
      <c r="D29" s="63">
        <v>10</v>
      </c>
      <c r="E29" s="66"/>
      <c r="F29" s="62">
        <v>12277</v>
      </c>
      <c r="G29" s="31">
        <f t="shared" si="0"/>
        <v>245.54</v>
      </c>
      <c r="H29" s="42">
        <f t="shared" si="1"/>
        <v>12522.54</v>
      </c>
      <c r="I29" s="35"/>
      <c r="J29" s="34"/>
      <c r="K29" s="34"/>
      <c r="L29" s="34"/>
      <c r="M29" s="37"/>
    </row>
    <row r="30" ht="15" spans="1:13">
      <c r="A30" s="26"/>
      <c r="B30" s="34"/>
      <c r="C30" s="62">
        <v>4740</v>
      </c>
      <c r="D30" s="63">
        <v>10</v>
      </c>
      <c r="E30" s="66"/>
      <c r="F30" s="62">
        <v>12277</v>
      </c>
      <c r="G30" s="31">
        <f t="shared" si="0"/>
        <v>245.54</v>
      </c>
      <c r="H30" s="42">
        <f t="shared" si="1"/>
        <v>12522.54</v>
      </c>
      <c r="I30" s="35"/>
      <c r="J30" s="34"/>
      <c r="K30" s="34"/>
      <c r="L30" s="34"/>
      <c r="M30" s="37"/>
    </row>
    <row r="31" ht="15" spans="1:13">
      <c r="A31" s="26"/>
      <c r="B31" s="34"/>
      <c r="C31" s="62">
        <v>4740</v>
      </c>
      <c r="D31" s="63">
        <v>11</v>
      </c>
      <c r="E31" s="66"/>
      <c r="F31" s="62">
        <v>2198</v>
      </c>
      <c r="G31" s="31">
        <f t="shared" si="0"/>
        <v>43.96</v>
      </c>
      <c r="H31" s="42">
        <f t="shared" si="1"/>
        <v>2241.96</v>
      </c>
      <c r="I31" s="35"/>
      <c r="J31" s="34"/>
      <c r="K31" s="34"/>
      <c r="L31" s="34"/>
      <c r="M31" s="37"/>
    </row>
    <row r="32" ht="15" spans="1:13">
      <c r="A32" s="26"/>
      <c r="B32" s="34"/>
      <c r="C32" s="62">
        <v>4740</v>
      </c>
      <c r="D32" s="63">
        <v>11</v>
      </c>
      <c r="E32" s="66"/>
      <c r="F32" s="62">
        <v>2198</v>
      </c>
      <c r="G32" s="31">
        <f t="shared" si="0"/>
        <v>43.96</v>
      </c>
      <c r="H32" s="42">
        <f t="shared" si="1"/>
        <v>2241.96</v>
      </c>
      <c r="I32" s="35"/>
      <c r="J32" s="34"/>
      <c r="K32" s="34"/>
      <c r="L32" s="34"/>
      <c r="M32" s="37"/>
    </row>
    <row r="33" ht="15" spans="1:13">
      <c r="A33" s="26"/>
      <c r="B33" s="34"/>
      <c r="C33" s="62">
        <v>4901</v>
      </c>
      <c r="D33" s="63">
        <v>85</v>
      </c>
      <c r="E33" s="66"/>
      <c r="F33" s="62">
        <v>7311</v>
      </c>
      <c r="G33" s="31">
        <f t="shared" si="0"/>
        <v>146.22</v>
      </c>
      <c r="H33" s="42">
        <f t="shared" si="1"/>
        <v>7457.22</v>
      </c>
      <c r="I33" s="35"/>
      <c r="J33" s="34"/>
      <c r="K33" s="34"/>
      <c r="L33" s="34"/>
      <c r="M33" s="37"/>
    </row>
    <row r="34" ht="15" spans="1:13">
      <c r="A34" s="26"/>
      <c r="B34" s="34"/>
      <c r="C34" s="62">
        <v>4901</v>
      </c>
      <c r="D34" s="63">
        <v>85</v>
      </c>
      <c r="E34" s="66"/>
      <c r="F34" s="62">
        <v>7311</v>
      </c>
      <c r="G34" s="31">
        <f t="shared" si="0"/>
        <v>146.22</v>
      </c>
      <c r="H34" s="42">
        <f t="shared" si="1"/>
        <v>7457.22</v>
      </c>
      <c r="I34" s="35"/>
      <c r="J34" s="34"/>
      <c r="K34" s="34"/>
      <c r="L34" s="34"/>
      <c r="M34" s="37"/>
    </row>
    <row r="35" ht="15" spans="1:13">
      <c r="A35" s="26"/>
      <c r="B35" s="34"/>
      <c r="C35" s="62">
        <v>4901</v>
      </c>
      <c r="D35" s="63">
        <v>86</v>
      </c>
      <c r="E35" s="66"/>
      <c r="F35" s="62">
        <v>2943</v>
      </c>
      <c r="G35" s="31">
        <f t="shared" si="0"/>
        <v>58.86</v>
      </c>
      <c r="H35" s="42">
        <f t="shared" si="1"/>
        <v>3001.86</v>
      </c>
      <c r="I35" s="35"/>
      <c r="J35" s="34"/>
      <c r="K35" s="34"/>
      <c r="L35" s="34"/>
      <c r="M35" s="37"/>
    </row>
    <row r="36" ht="15" spans="1:13">
      <c r="A36" s="26"/>
      <c r="B36" s="34"/>
      <c r="C36" s="62">
        <v>4901</v>
      </c>
      <c r="D36" s="63">
        <v>86</v>
      </c>
      <c r="E36" s="66"/>
      <c r="F36" s="62">
        <v>2943</v>
      </c>
      <c r="G36" s="31">
        <f t="shared" si="0"/>
        <v>58.86</v>
      </c>
      <c r="H36" s="42">
        <f t="shared" si="1"/>
        <v>3001.86</v>
      </c>
      <c r="I36" s="67"/>
      <c r="J36" s="68"/>
      <c r="K36" s="68"/>
      <c r="L36" s="68"/>
      <c r="M36" s="37"/>
    </row>
    <row r="37" ht="15" spans="1:13">
      <c r="A37" s="38" t="s">
        <v>31</v>
      </c>
      <c r="B37" s="39"/>
      <c r="C37" s="69"/>
      <c r="D37" s="69"/>
      <c r="E37" s="69"/>
      <c r="F37" s="62">
        <f>SUM(F7:F36)</f>
        <v>140086</v>
      </c>
      <c r="G37" s="31">
        <f t="shared" si="0"/>
        <v>2801.72</v>
      </c>
      <c r="H37" s="42">
        <f t="shared" si="1"/>
        <v>142887.72</v>
      </c>
      <c r="I37" s="39"/>
      <c r="J37" s="39"/>
      <c r="K37" s="39"/>
      <c r="L37" s="39"/>
      <c r="M37" s="37"/>
    </row>
  </sheetData>
  <mergeCells count="12">
    <mergeCell ref="A1:M1"/>
    <mergeCell ref="A2:M2"/>
    <mergeCell ref="F3:G3"/>
    <mergeCell ref="F4:G4"/>
    <mergeCell ref="H4:J4"/>
    <mergeCell ref="A5:A6"/>
    <mergeCell ref="A7:A36"/>
    <mergeCell ref="B7:B36"/>
    <mergeCell ref="I7:I36"/>
    <mergeCell ref="J7:J36"/>
    <mergeCell ref="K7:K36"/>
    <mergeCell ref="L7:L36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I26" sqref="I26:J26"/>
    </sheetView>
  </sheetViews>
  <sheetFormatPr defaultColWidth="9" defaultRowHeight="13.5" outlineLevelCol="4"/>
  <cols>
    <col min="1" max="1" width="18.625" style="44" customWidth="1"/>
    <col min="2" max="5" width="9" style="44"/>
  </cols>
  <sheetData>
    <row r="1" ht="15" spans="1:5">
      <c r="A1" s="45" t="s">
        <v>32</v>
      </c>
      <c r="B1" s="45" t="s">
        <v>33</v>
      </c>
      <c r="C1" s="45" t="s">
        <v>34</v>
      </c>
      <c r="D1" s="45" t="s">
        <v>35</v>
      </c>
      <c r="E1" s="45" t="s">
        <v>36</v>
      </c>
    </row>
    <row r="2" ht="15" spans="1:5">
      <c r="A2" s="26" t="s">
        <v>37</v>
      </c>
      <c r="B2" s="46">
        <v>2202</v>
      </c>
      <c r="C2" s="47">
        <v>34</v>
      </c>
      <c r="D2" s="46">
        <v>1009</v>
      </c>
      <c r="E2" s="48">
        <v>46023</v>
      </c>
    </row>
    <row r="3" ht="15" spans="1:5">
      <c r="A3" s="38"/>
      <c r="B3" s="46">
        <v>2202</v>
      </c>
      <c r="C3" s="47">
        <v>35</v>
      </c>
      <c r="D3" s="46">
        <v>3172</v>
      </c>
      <c r="E3" s="48"/>
    </row>
    <row r="4" ht="15" spans="1:5">
      <c r="A4" s="38"/>
      <c r="B4" s="46">
        <v>2202</v>
      </c>
      <c r="C4" s="47">
        <v>36</v>
      </c>
      <c r="D4" s="46">
        <v>1024</v>
      </c>
      <c r="E4" s="48"/>
    </row>
    <row r="5" ht="15" spans="1:5">
      <c r="A5" s="38"/>
      <c r="B5" s="46">
        <v>2202</v>
      </c>
      <c r="C5" s="47">
        <v>37</v>
      </c>
      <c r="D5" s="46">
        <v>775</v>
      </c>
      <c r="E5" s="48"/>
    </row>
    <row r="6" ht="15" spans="1:5">
      <c r="A6" s="38"/>
      <c r="B6" s="46">
        <v>2537</v>
      </c>
      <c r="C6" s="47">
        <v>32</v>
      </c>
      <c r="D6" s="46">
        <v>6901</v>
      </c>
      <c r="E6" s="48"/>
    </row>
    <row r="7" ht="15" spans="1:5">
      <c r="A7" s="38"/>
      <c r="B7" s="46">
        <v>2537</v>
      </c>
      <c r="C7" s="47">
        <v>33</v>
      </c>
      <c r="D7" s="46">
        <v>1087</v>
      </c>
      <c r="E7" s="48"/>
    </row>
    <row r="8" ht="15" spans="1:5">
      <c r="A8" s="38"/>
      <c r="B8" s="46">
        <v>4524</v>
      </c>
      <c r="C8" s="47">
        <v>70</v>
      </c>
      <c r="D8" s="46">
        <v>8205</v>
      </c>
      <c r="E8" s="48"/>
    </row>
    <row r="9" ht="15" spans="1:5">
      <c r="A9" s="38"/>
      <c r="B9" s="46">
        <v>4524</v>
      </c>
      <c r="C9" s="47">
        <v>71</v>
      </c>
      <c r="D9" s="46">
        <v>10473</v>
      </c>
      <c r="E9" s="48"/>
    </row>
    <row r="10" ht="15" spans="1:5">
      <c r="A10" s="38"/>
      <c r="B10" s="46">
        <v>4524</v>
      </c>
      <c r="C10" s="47">
        <v>72</v>
      </c>
      <c r="D10" s="46">
        <v>5554</v>
      </c>
      <c r="E10" s="48"/>
    </row>
    <row r="11" ht="15" spans="1:5">
      <c r="A11" s="38"/>
      <c r="B11" s="46">
        <v>4528</v>
      </c>
      <c r="C11" s="47">
        <v>84</v>
      </c>
      <c r="D11" s="46">
        <v>5439</v>
      </c>
      <c r="E11" s="48"/>
    </row>
    <row r="12" ht="15" spans="1:5">
      <c r="A12" s="38"/>
      <c r="B12" s="46">
        <v>4528</v>
      </c>
      <c r="C12" s="47">
        <v>85</v>
      </c>
      <c r="D12" s="46">
        <v>1675</v>
      </c>
      <c r="E12" s="48"/>
    </row>
    <row r="13" ht="15" spans="1:5">
      <c r="A13" s="38"/>
      <c r="B13" s="46">
        <v>4740</v>
      </c>
      <c r="C13" s="47">
        <v>10</v>
      </c>
      <c r="D13" s="46">
        <v>12277</v>
      </c>
      <c r="E13" s="48"/>
    </row>
    <row r="14" ht="15" spans="1:5">
      <c r="A14" s="38"/>
      <c r="B14" s="46">
        <v>4740</v>
      </c>
      <c r="C14" s="47">
        <v>11</v>
      </c>
      <c r="D14" s="46">
        <v>2198</v>
      </c>
      <c r="E14" s="48"/>
    </row>
    <row r="15" ht="15" spans="1:5">
      <c r="A15" s="38"/>
      <c r="B15" s="46">
        <v>4901</v>
      </c>
      <c r="C15" s="47">
        <v>85</v>
      </c>
      <c r="D15" s="46">
        <v>7311</v>
      </c>
      <c r="E15" s="48"/>
    </row>
    <row r="16" ht="15" spans="1:5">
      <c r="A16" s="38"/>
      <c r="B16" s="46">
        <v>4901</v>
      </c>
      <c r="C16" s="47">
        <v>86</v>
      </c>
      <c r="D16" s="46">
        <v>2943</v>
      </c>
      <c r="E16" s="48"/>
    </row>
    <row r="17" spans="1:5">
      <c r="A17" s="49" t="s">
        <v>38</v>
      </c>
      <c r="B17" s="49"/>
      <c r="C17" s="49"/>
      <c r="D17" s="49">
        <f>SUM(D2:D16)</f>
        <v>70043</v>
      </c>
      <c r="E17" s="49"/>
    </row>
    <row r="20" ht="15" spans="1:5">
      <c r="A20" s="45" t="s">
        <v>32</v>
      </c>
      <c r="B20" s="45" t="s">
        <v>33</v>
      </c>
      <c r="C20" s="45" t="s">
        <v>34</v>
      </c>
      <c r="D20" s="45" t="s">
        <v>35</v>
      </c>
      <c r="E20" s="45" t="s">
        <v>36</v>
      </c>
    </row>
    <row r="21" ht="15" spans="1:5">
      <c r="A21" s="50" t="s">
        <v>37</v>
      </c>
      <c r="B21" s="46">
        <v>2555</v>
      </c>
      <c r="C21" s="47">
        <v>26</v>
      </c>
      <c r="D21" s="46">
        <v>6701</v>
      </c>
      <c r="E21" s="48">
        <v>46023</v>
      </c>
    </row>
    <row r="22" ht="15" spans="1:5">
      <c r="A22" s="51"/>
      <c r="B22" s="46">
        <v>2555</v>
      </c>
      <c r="C22" s="47">
        <v>27</v>
      </c>
      <c r="D22" s="46">
        <v>2118</v>
      </c>
      <c r="E22" s="48"/>
    </row>
    <row r="23" ht="15" spans="1:5">
      <c r="A23" s="51"/>
      <c r="B23" s="46">
        <v>4227</v>
      </c>
      <c r="C23" s="47">
        <v>34</v>
      </c>
      <c r="D23" s="46">
        <v>5039</v>
      </c>
      <c r="E23" s="48"/>
    </row>
    <row r="24" ht="15" spans="1:5">
      <c r="A24" s="51"/>
      <c r="B24" s="46">
        <v>4227</v>
      </c>
      <c r="C24" s="47">
        <v>36</v>
      </c>
      <c r="D24" s="46">
        <v>1329</v>
      </c>
      <c r="E24" s="48"/>
    </row>
    <row r="25" ht="15" spans="1:5">
      <c r="A25" s="51"/>
      <c r="B25" s="46">
        <v>4227</v>
      </c>
      <c r="C25" s="47">
        <v>37</v>
      </c>
      <c r="D25" s="46">
        <v>933</v>
      </c>
      <c r="E25" s="48"/>
    </row>
    <row r="26" ht="15" spans="1:5">
      <c r="A26" s="51"/>
      <c r="B26" s="46">
        <v>4404</v>
      </c>
      <c r="C26" s="47">
        <v>16</v>
      </c>
      <c r="D26" s="46">
        <v>1592</v>
      </c>
      <c r="E26" s="48"/>
    </row>
    <row r="27" ht="15" spans="1:5">
      <c r="A27" s="52"/>
      <c r="B27" s="46">
        <v>4404</v>
      </c>
      <c r="C27" s="47">
        <v>17</v>
      </c>
      <c r="D27" s="46">
        <v>885</v>
      </c>
      <c r="E27" s="48"/>
    </row>
    <row r="28" spans="1:5">
      <c r="A28" s="49" t="s">
        <v>38</v>
      </c>
      <c r="B28" s="49"/>
      <c r="C28" s="49"/>
      <c r="D28" s="49">
        <f>SUM(D21:D27)</f>
        <v>18597</v>
      </c>
      <c r="E28" s="48"/>
    </row>
    <row r="31" ht="15" spans="1:5">
      <c r="A31" s="53" t="s">
        <v>32</v>
      </c>
      <c r="B31" s="54" t="s">
        <v>33</v>
      </c>
      <c r="C31" s="54" t="s">
        <v>34</v>
      </c>
      <c r="D31" s="54" t="s">
        <v>35</v>
      </c>
      <c r="E31" s="45" t="s">
        <v>36</v>
      </c>
    </row>
    <row r="32" ht="15" spans="1:5">
      <c r="A32" s="55" t="s">
        <v>37</v>
      </c>
      <c r="B32" s="56">
        <v>2435</v>
      </c>
      <c r="C32" s="57">
        <v>16</v>
      </c>
      <c r="D32" s="56">
        <v>2258</v>
      </c>
      <c r="E32" s="58">
        <v>46023</v>
      </c>
    </row>
    <row r="33" ht="15" spans="1:5">
      <c r="A33" s="59"/>
      <c r="B33" s="56">
        <v>2435</v>
      </c>
      <c r="C33" s="57">
        <v>18</v>
      </c>
      <c r="D33" s="56">
        <v>1637</v>
      </c>
      <c r="E33" s="60"/>
    </row>
    <row r="34" ht="15" spans="1:5">
      <c r="A34" s="59"/>
      <c r="B34" s="56">
        <v>4412</v>
      </c>
      <c r="C34" s="57">
        <v>29</v>
      </c>
      <c r="D34" s="56">
        <v>5823</v>
      </c>
      <c r="E34" s="61"/>
    </row>
    <row r="35" spans="1:5">
      <c r="A35" s="49" t="s">
        <v>38</v>
      </c>
      <c r="B35" s="49"/>
      <c r="C35" s="49"/>
      <c r="D35" s="49">
        <f>SUM(D32:D34)</f>
        <v>9718</v>
      </c>
      <c r="E35" s="48"/>
    </row>
  </sheetData>
  <mergeCells count="6">
    <mergeCell ref="A2:A16"/>
    <mergeCell ref="A21:A27"/>
    <mergeCell ref="A32:A34"/>
    <mergeCell ref="E2:E16"/>
    <mergeCell ref="E21:E27"/>
    <mergeCell ref="E32:E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F4" sqref="F4:G4"/>
    </sheetView>
  </sheetViews>
  <sheetFormatPr defaultColWidth="9" defaultRowHeight="13.5"/>
  <cols>
    <col min="1" max="1" width="17.87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46063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</v>
      </c>
      <c r="F4" s="7" t="s">
        <v>4</v>
      </c>
      <c r="G4" s="7"/>
      <c r="H4" s="8"/>
      <c r="I4" s="8"/>
      <c r="J4" s="8"/>
      <c r="K4" s="9"/>
      <c r="L4" s="9"/>
      <c r="M4" s="9"/>
    </row>
    <row r="5" ht="25.5" spans="1:13">
      <c r="A5" s="10" t="s">
        <v>5</v>
      </c>
      <c r="B5" s="11" t="s">
        <v>6</v>
      </c>
      <c r="C5" s="11" t="s">
        <v>7</v>
      </c>
      <c r="D5" s="11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4" t="s">
        <v>13</v>
      </c>
      <c r="J5" s="15" t="s">
        <v>14</v>
      </c>
      <c r="K5" s="15" t="s">
        <v>15</v>
      </c>
      <c r="L5" s="11" t="s">
        <v>16</v>
      </c>
      <c r="M5" s="16"/>
    </row>
    <row r="6" ht="24.75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23" t="s">
        <v>24</v>
      </c>
      <c r="J6" s="24" t="s">
        <v>25</v>
      </c>
      <c r="K6" s="24" t="s">
        <v>26</v>
      </c>
      <c r="L6" s="25" t="s">
        <v>27</v>
      </c>
      <c r="M6" s="16"/>
    </row>
    <row r="7" ht="15" spans="1:13">
      <c r="A7" s="26" t="s">
        <v>28</v>
      </c>
      <c r="B7" s="27" t="s">
        <v>29</v>
      </c>
      <c r="C7" s="41">
        <v>2555</v>
      </c>
      <c r="D7" s="43">
        <v>26</v>
      </c>
      <c r="E7" s="30"/>
      <c r="F7" s="41">
        <v>6701</v>
      </c>
      <c r="G7" s="31">
        <f t="shared" ref="G7:G37" si="0">F7*0.02</f>
        <v>134.02</v>
      </c>
      <c r="H7" s="31">
        <f t="shared" ref="H7:H37" si="1">SUM(F7:G7)</f>
        <v>6835.02</v>
      </c>
      <c r="I7" s="32">
        <v>46024</v>
      </c>
      <c r="J7" s="27">
        <v>5.3</v>
      </c>
      <c r="K7" s="27">
        <v>5.7</v>
      </c>
      <c r="L7" s="27" t="s">
        <v>39</v>
      </c>
      <c r="M7" s="33"/>
    </row>
    <row r="8" ht="15" spans="1:13">
      <c r="A8" s="26"/>
      <c r="B8" s="34"/>
      <c r="C8" s="41">
        <v>2555</v>
      </c>
      <c r="D8" s="43">
        <v>26</v>
      </c>
      <c r="E8" s="30"/>
      <c r="F8" s="41">
        <v>6701</v>
      </c>
      <c r="G8" s="31">
        <f t="shared" si="0"/>
        <v>134.02</v>
      </c>
      <c r="H8" s="31">
        <f t="shared" si="1"/>
        <v>6835.02</v>
      </c>
      <c r="I8" s="35"/>
      <c r="J8" s="34"/>
      <c r="K8" s="34"/>
      <c r="L8" s="34"/>
      <c r="M8" s="33"/>
    </row>
    <row r="9" ht="15" spans="1:13">
      <c r="A9" s="26"/>
      <c r="B9" s="34"/>
      <c r="C9" s="41">
        <v>2555</v>
      </c>
      <c r="D9" s="43">
        <v>27</v>
      </c>
      <c r="E9" s="36"/>
      <c r="F9" s="41">
        <v>2118</v>
      </c>
      <c r="G9" s="31">
        <f t="shared" si="0"/>
        <v>42.36</v>
      </c>
      <c r="H9" s="31">
        <f t="shared" si="1"/>
        <v>2160.36</v>
      </c>
      <c r="I9" s="35"/>
      <c r="J9" s="34"/>
      <c r="K9" s="34"/>
      <c r="L9" s="34"/>
      <c r="M9" s="37"/>
    </row>
    <row r="10" ht="15" spans="1:13">
      <c r="A10" s="26"/>
      <c r="B10" s="34"/>
      <c r="C10" s="41">
        <v>2555</v>
      </c>
      <c r="D10" s="43">
        <v>27</v>
      </c>
      <c r="E10" s="36"/>
      <c r="F10" s="41">
        <v>2118</v>
      </c>
      <c r="G10" s="31">
        <f t="shared" si="0"/>
        <v>42.36</v>
      </c>
      <c r="H10" s="31">
        <f t="shared" si="1"/>
        <v>2160.36</v>
      </c>
      <c r="I10" s="35"/>
      <c r="J10" s="34"/>
      <c r="K10" s="34"/>
      <c r="L10" s="34"/>
      <c r="M10" s="37"/>
    </row>
    <row r="11" ht="15" spans="1:13">
      <c r="A11" s="26"/>
      <c r="B11" s="34"/>
      <c r="C11" s="41">
        <v>4227</v>
      </c>
      <c r="D11" s="43">
        <v>34</v>
      </c>
      <c r="E11" s="36"/>
      <c r="F11" s="41">
        <v>5039</v>
      </c>
      <c r="G11" s="31">
        <f t="shared" si="0"/>
        <v>100.78</v>
      </c>
      <c r="H11" s="31">
        <f t="shared" si="1"/>
        <v>5139.78</v>
      </c>
      <c r="I11" s="35"/>
      <c r="J11" s="34"/>
      <c r="K11" s="34"/>
      <c r="L11" s="34"/>
      <c r="M11" s="37"/>
    </row>
    <row r="12" ht="15" spans="1:13">
      <c r="A12" s="26"/>
      <c r="B12" s="34"/>
      <c r="C12" s="41">
        <v>4227</v>
      </c>
      <c r="D12" s="43">
        <v>34</v>
      </c>
      <c r="E12" s="36"/>
      <c r="F12" s="41">
        <v>5039</v>
      </c>
      <c r="G12" s="31">
        <f t="shared" si="0"/>
        <v>100.78</v>
      </c>
      <c r="H12" s="31">
        <f t="shared" si="1"/>
        <v>5139.78</v>
      </c>
      <c r="I12" s="35"/>
      <c r="J12" s="34"/>
      <c r="K12" s="34"/>
      <c r="L12" s="34"/>
      <c r="M12" s="37"/>
    </row>
    <row r="13" ht="15" spans="1:13">
      <c r="A13" s="26"/>
      <c r="B13" s="34"/>
      <c r="C13" s="41">
        <v>4227</v>
      </c>
      <c r="D13" s="43">
        <v>36</v>
      </c>
      <c r="E13" s="36"/>
      <c r="F13" s="41">
        <v>1329</v>
      </c>
      <c r="G13" s="31">
        <f t="shared" si="0"/>
        <v>26.58</v>
      </c>
      <c r="H13" s="31">
        <f t="shared" si="1"/>
        <v>1355.58</v>
      </c>
      <c r="I13" s="35"/>
      <c r="J13" s="34"/>
      <c r="K13" s="34"/>
      <c r="L13" s="34"/>
      <c r="M13" s="37"/>
    </row>
    <row r="14" ht="15" spans="1:13">
      <c r="A14" s="26"/>
      <c r="B14" s="34"/>
      <c r="C14" s="41">
        <v>4227</v>
      </c>
      <c r="D14" s="43">
        <v>36</v>
      </c>
      <c r="E14" s="36"/>
      <c r="F14" s="41">
        <v>1329</v>
      </c>
      <c r="G14" s="31">
        <f t="shared" si="0"/>
        <v>26.58</v>
      </c>
      <c r="H14" s="31">
        <f t="shared" si="1"/>
        <v>1355.58</v>
      </c>
      <c r="I14" s="35"/>
      <c r="J14" s="34"/>
      <c r="K14" s="34"/>
      <c r="L14" s="34"/>
      <c r="M14" s="37"/>
    </row>
    <row r="15" ht="15" spans="1:13">
      <c r="A15" s="26"/>
      <c r="B15" s="34"/>
      <c r="C15" s="41">
        <v>4227</v>
      </c>
      <c r="D15" s="43">
        <v>37</v>
      </c>
      <c r="E15" s="36"/>
      <c r="F15" s="41">
        <v>933</v>
      </c>
      <c r="G15" s="31">
        <f t="shared" si="0"/>
        <v>18.66</v>
      </c>
      <c r="H15" s="31">
        <f t="shared" si="1"/>
        <v>951.66</v>
      </c>
      <c r="I15" s="35"/>
      <c r="J15" s="34"/>
      <c r="K15" s="34"/>
      <c r="L15" s="34"/>
      <c r="M15" s="37"/>
    </row>
    <row r="16" ht="15" spans="1:13">
      <c r="A16" s="26"/>
      <c r="B16" s="34"/>
      <c r="C16" s="41">
        <v>4227</v>
      </c>
      <c r="D16" s="43">
        <v>37</v>
      </c>
      <c r="E16" s="36"/>
      <c r="F16" s="41">
        <v>933</v>
      </c>
      <c r="G16" s="31">
        <f t="shared" si="0"/>
        <v>18.66</v>
      </c>
      <c r="H16" s="31">
        <f t="shared" si="1"/>
        <v>951.66</v>
      </c>
      <c r="I16" s="35"/>
      <c r="J16" s="34"/>
      <c r="K16" s="34"/>
      <c r="L16" s="34"/>
      <c r="M16" s="37"/>
    </row>
    <row r="17" ht="15" spans="1:13">
      <c r="A17" s="26"/>
      <c r="B17" s="34"/>
      <c r="C17" s="41">
        <v>4404</v>
      </c>
      <c r="D17" s="43">
        <v>16</v>
      </c>
      <c r="E17" s="36"/>
      <c r="F17" s="41">
        <v>1592</v>
      </c>
      <c r="G17" s="31">
        <f t="shared" si="0"/>
        <v>31.84</v>
      </c>
      <c r="H17" s="31">
        <f t="shared" si="1"/>
        <v>1623.84</v>
      </c>
      <c r="I17" s="35"/>
      <c r="J17" s="34"/>
      <c r="K17" s="34"/>
      <c r="L17" s="34"/>
      <c r="M17" s="37"/>
    </row>
    <row r="18" ht="15" spans="1:13">
      <c r="A18" s="26"/>
      <c r="B18" s="34"/>
      <c r="C18" s="41">
        <v>4404</v>
      </c>
      <c r="D18" s="43">
        <v>16</v>
      </c>
      <c r="E18" s="36"/>
      <c r="F18" s="41">
        <v>1592</v>
      </c>
      <c r="G18" s="31">
        <f t="shared" si="0"/>
        <v>31.84</v>
      </c>
      <c r="H18" s="31">
        <f t="shared" si="1"/>
        <v>1623.84</v>
      </c>
      <c r="I18" s="35"/>
      <c r="J18" s="34"/>
      <c r="K18" s="34"/>
      <c r="L18" s="34"/>
      <c r="M18" s="37"/>
    </row>
    <row r="19" ht="15" spans="1:13">
      <c r="A19" s="26"/>
      <c r="B19" s="34"/>
      <c r="C19" s="41">
        <v>4404</v>
      </c>
      <c r="D19" s="43">
        <v>17</v>
      </c>
      <c r="E19" s="36"/>
      <c r="F19" s="41">
        <v>885</v>
      </c>
      <c r="G19" s="31">
        <f t="shared" si="0"/>
        <v>17.7</v>
      </c>
      <c r="H19" s="31">
        <f t="shared" si="1"/>
        <v>902.7</v>
      </c>
      <c r="I19" s="35"/>
      <c r="J19" s="34"/>
      <c r="K19" s="34"/>
      <c r="L19" s="34"/>
      <c r="M19" s="37"/>
    </row>
    <row r="20" ht="15" spans="1:13">
      <c r="A20" s="26"/>
      <c r="B20" s="34"/>
      <c r="C20" s="41">
        <v>4404</v>
      </c>
      <c r="D20" s="43">
        <v>17</v>
      </c>
      <c r="E20" s="36"/>
      <c r="F20" s="41">
        <v>885</v>
      </c>
      <c r="G20" s="31">
        <f t="shared" si="0"/>
        <v>17.7</v>
      </c>
      <c r="H20" s="31">
        <f t="shared" si="1"/>
        <v>902.7</v>
      </c>
      <c r="I20" s="35"/>
      <c r="J20" s="34"/>
      <c r="K20" s="34"/>
      <c r="L20" s="34"/>
      <c r="M20" s="37"/>
    </row>
    <row r="21" ht="15" spans="1:13">
      <c r="A21" s="38" t="s">
        <v>31</v>
      </c>
      <c r="B21" s="39"/>
      <c r="C21" s="40"/>
      <c r="D21" s="40"/>
      <c r="E21" s="40"/>
      <c r="F21" s="41">
        <f>SUM(F7:F20)</f>
        <v>37194</v>
      </c>
      <c r="G21" s="31">
        <f t="shared" si="0"/>
        <v>743.88</v>
      </c>
      <c r="H21" s="42">
        <f t="shared" si="1"/>
        <v>37937.88</v>
      </c>
      <c r="I21" s="39"/>
      <c r="J21" s="39"/>
      <c r="K21" s="39"/>
      <c r="L21" s="39"/>
      <c r="M21" s="37"/>
    </row>
  </sheetData>
  <mergeCells count="12">
    <mergeCell ref="A1:M1"/>
    <mergeCell ref="A2:M2"/>
    <mergeCell ref="F3:G3"/>
    <mergeCell ref="F4:G4"/>
    <mergeCell ref="H4:J4"/>
    <mergeCell ref="A5:A6"/>
    <mergeCell ref="A7:A20"/>
    <mergeCell ref="B7:B20"/>
    <mergeCell ref="I7:I20"/>
    <mergeCell ref="J7:J20"/>
    <mergeCell ref="K7:K20"/>
    <mergeCell ref="L7:L20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4" sqref="F4:G4"/>
    </sheetView>
  </sheetViews>
  <sheetFormatPr defaultColWidth="9" defaultRowHeight="13.5"/>
  <cols>
    <col min="1" max="1" width="17.87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46063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3</v>
      </c>
      <c r="F4" s="7" t="s">
        <v>4</v>
      </c>
      <c r="G4" s="7"/>
      <c r="H4" s="8"/>
      <c r="I4" s="8"/>
      <c r="J4" s="8"/>
      <c r="K4" s="9"/>
      <c r="L4" s="9"/>
      <c r="M4" s="9"/>
    </row>
    <row r="5" ht="25.5" spans="1:13">
      <c r="A5" s="10" t="s">
        <v>5</v>
      </c>
      <c r="B5" s="11" t="s">
        <v>6</v>
      </c>
      <c r="C5" s="11" t="s">
        <v>7</v>
      </c>
      <c r="D5" s="11" t="s">
        <v>8</v>
      </c>
      <c r="E5" s="12" t="s">
        <v>9</v>
      </c>
      <c r="F5" s="13" t="s">
        <v>10</v>
      </c>
      <c r="G5" s="13" t="s">
        <v>11</v>
      </c>
      <c r="H5" s="13" t="s">
        <v>12</v>
      </c>
      <c r="I5" s="14" t="s">
        <v>13</v>
      </c>
      <c r="J5" s="15" t="s">
        <v>14</v>
      </c>
      <c r="K5" s="15" t="s">
        <v>15</v>
      </c>
      <c r="L5" s="11" t="s">
        <v>16</v>
      </c>
      <c r="M5" s="16"/>
    </row>
    <row r="6" ht="24.75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23" t="s">
        <v>24</v>
      </c>
      <c r="J6" s="24" t="s">
        <v>25</v>
      </c>
      <c r="K6" s="24" t="s">
        <v>26</v>
      </c>
      <c r="L6" s="25" t="s">
        <v>27</v>
      </c>
      <c r="M6" s="16"/>
    </row>
    <row r="7" ht="15" spans="1:13">
      <c r="A7" s="26" t="s">
        <v>28</v>
      </c>
      <c r="B7" s="27" t="s">
        <v>29</v>
      </c>
      <c r="C7" s="28">
        <v>2435</v>
      </c>
      <c r="D7" s="29">
        <v>16</v>
      </c>
      <c r="E7" s="30"/>
      <c r="F7" s="28">
        <v>2258</v>
      </c>
      <c r="G7" s="31">
        <f t="shared" ref="G7:G21" si="0">F7*0.02</f>
        <v>45.16</v>
      </c>
      <c r="H7" s="31">
        <f t="shared" ref="H7:H21" si="1">SUM(F7:G7)</f>
        <v>2303.16</v>
      </c>
      <c r="I7" s="32">
        <v>46024</v>
      </c>
      <c r="J7" s="27">
        <v>2.6</v>
      </c>
      <c r="K7" s="27">
        <v>3</v>
      </c>
      <c r="L7" s="27" t="s">
        <v>40</v>
      </c>
      <c r="M7" s="33"/>
    </row>
    <row r="8" ht="15" spans="1:13">
      <c r="A8" s="26"/>
      <c r="B8" s="34"/>
      <c r="C8" s="28">
        <v>2435</v>
      </c>
      <c r="D8" s="29">
        <v>16</v>
      </c>
      <c r="E8" s="30"/>
      <c r="F8" s="28">
        <v>2258</v>
      </c>
      <c r="G8" s="31">
        <f t="shared" si="0"/>
        <v>45.16</v>
      </c>
      <c r="H8" s="31">
        <f t="shared" si="1"/>
        <v>2303.16</v>
      </c>
      <c r="I8" s="35"/>
      <c r="J8" s="34"/>
      <c r="K8" s="34"/>
      <c r="L8" s="34"/>
      <c r="M8" s="33"/>
    </row>
    <row r="9" ht="15" spans="1:13">
      <c r="A9" s="26"/>
      <c r="B9" s="34"/>
      <c r="C9" s="28">
        <v>2435</v>
      </c>
      <c r="D9" s="29">
        <v>18</v>
      </c>
      <c r="E9" s="36"/>
      <c r="F9" s="28">
        <v>1637</v>
      </c>
      <c r="G9" s="31">
        <f t="shared" si="0"/>
        <v>32.74</v>
      </c>
      <c r="H9" s="31">
        <f t="shared" si="1"/>
        <v>1669.74</v>
      </c>
      <c r="I9" s="35"/>
      <c r="J9" s="34"/>
      <c r="K9" s="34"/>
      <c r="L9" s="34"/>
      <c r="M9" s="37"/>
    </row>
    <row r="10" ht="15" spans="1:13">
      <c r="A10" s="26"/>
      <c r="B10" s="34"/>
      <c r="C10" s="28">
        <v>2435</v>
      </c>
      <c r="D10" s="29">
        <v>18</v>
      </c>
      <c r="E10" s="36"/>
      <c r="F10" s="28">
        <v>1637</v>
      </c>
      <c r="G10" s="31">
        <f t="shared" si="0"/>
        <v>32.74</v>
      </c>
      <c r="H10" s="31">
        <f t="shared" si="1"/>
        <v>1669.74</v>
      </c>
      <c r="I10" s="35"/>
      <c r="J10" s="34"/>
      <c r="K10" s="34"/>
      <c r="L10" s="34"/>
      <c r="M10" s="37"/>
    </row>
    <row r="11" ht="15" spans="1:13">
      <c r="A11" s="26"/>
      <c r="B11" s="34"/>
      <c r="C11" s="28">
        <v>4412</v>
      </c>
      <c r="D11" s="29">
        <v>29</v>
      </c>
      <c r="E11" s="36"/>
      <c r="F11" s="28">
        <v>5823</v>
      </c>
      <c r="G11" s="31">
        <f t="shared" si="0"/>
        <v>116.46</v>
      </c>
      <c r="H11" s="31">
        <f t="shared" si="1"/>
        <v>5939.46</v>
      </c>
      <c r="I11" s="35"/>
      <c r="J11" s="34"/>
      <c r="K11" s="34"/>
      <c r="L11" s="34"/>
      <c r="M11" s="37"/>
    </row>
    <row r="12" ht="15" spans="1:13">
      <c r="A12" s="26"/>
      <c r="B12" s="34"/>
      <c r="C12" s="28">
        <v>4412</v>
      </c>
      <c r="D12" s="29">
        <v>29</v>
      </c>
      <c r="E12" s="36"/>
      <c r="F12" s="28">
        <v>5823</v>
      </c>
      <c r="G12" s="31">
        <f t="shared" si="0"/>
        <v>116.46</v>
      </c>
      <c r="H12" s="31">
        <f t="shared" si="1"/>
        <v>5939.46</v>
      </c>
      <c r="I12" s="35"/>
      <c r="J12" s="34"/>
      <c r="K12" s="34"/>
      <c r="L12" s="34"/>
      <c r="M12" s="37"/>
    </row>
    <row r="13" ht="15" spans="1:13">
      <c r="A13" s="38" t="s">
        <v>31</v>
      </c>
      <c r="B13" s="39"/>
      <c r="C13" s="40"/>
      <c r="D13" s="40"/>
      <c r="E13" s="40"/>
      <c r="F13" s="41">
        <f>SUM(F7:F12)</f>
        <v>19436</v>
      </c>
      <c r="G13" s="31">
        <f t="shared" si="0"/>
        <v>388.72</v>
      </c>
      <c r="H13" s="42">
        <f t="shared" si="1"/>
        <v>19824.72</v>
      </c>
      <c r="I13" s="39"/>
      <c r="J13" s="39"/>
      <c r="K13" s="39"/>
      <c r="L13" s="39"/>
      <c r="M13" s="37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象山嘉元</vt:lpstr>
      <vt:lpstr>Sheet3</vt:lpstr>
      <vt:lpstr>宁波徽鹰服饰</vt:lpstr>
      <vt:lpstr>新时代服饰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2026-02-09T12:51:00Z</dcterms:created>
  <dcterms:modified xsi:type="dcterms:W3CDTF">2026-02-10T08:27:39Z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9CD3799E98154C9BB1EAEFF48D66D154_11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