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南平至柔" sheetId="3" r:id="rId2"/>
    <sheet name="徐州振轩" sheetId="4" r:id="rId3"/>
    <sheet name="淮安祥和 " sheetId="5" r:id="rId4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<sst xmlns="http://schemas.openxmlformats.org/spreadsheetml/2006/main" count="279" uniqueCount="72">
  <si>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</si>
  <si>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</si>
  <si>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</si>
  <si>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</si>
  <si>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</si>
  <si>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S26020675 
PO00119 ET090160</t>
  </si>
  <si>
    <t xml:space="preserve"> 2405</t>
  </si>
  <si>
    <t xml:space="preserve"> 89</t>
  </si>
  <si>
    <t xml:space="preserve"> 90</t>
  </si>
  <si>
    <t xml:space="preserve"> 2659</t>
  </si>
  <si>
    <t xml:space="preserve"> 94</t>
  </si>
  <si>
    <t xml:space="preserve"> 95</t>
  </si>
  <si>
    <t xml:space="preserve"> 96</t>
  </si>
  <si>
    <t xml:space="preserve"> 2665</t>
  </si>
  <si>
    <t xml:space="preserve"> 32</t>
  </si>
  <si>
    <t xml:space="preserve"> 2683</t>
  </si>
  <si>
    <t xml:space="preserve"> 68</t>
  </si>
  <si>
    <t xml:space="preserve"> 69</t>
  </si>
  <si>
    <t xml:space="preserve"> 2773</t>
  </si>
  <si>
    <t xml:space="preserve">  2</t>
  </si>
  <si>
    <t xml:space="preserve"> 2775</t>
  </si>
  <si>
    <t xml:space="preserve"> 60</t>
  </si>
  <si>
    <t xml:space="preserve"> 61</t>
  </si>
  <si>
    <t xml:space="preserve"> 62</t>
  </si>
  <si>
    <t>合计</t>
  </si>
  <si>
    <t xml:space="preserve"> 2410</t>
  </si>
  <si>
    <t xml:space="preserve"> 33</t>
  </si>
  <si>
    <t xml:space="preserve"> 34</t>
  </si>
  <si>
    <t xml:space="preserve"> 2530</t>
  </si>
  <si>
    <t xml:space="preserve"> 93</t>
  </si>
  <si>
    <t xml:space="preserve"> 2677</t>
  </si>
  <si>
    <t xml:space="preserve"> 51</t>
  </si>
  <si>
    <t xml:space="preserve"> 52</t>
  </si>
  <si>
    <t xml:space="preserve"> 2751</t>
  </si>
  <si>
    <t xml:space="preserve"> 72</t>
  </si>
  <si>
    <t xml:space="preserve"> 73</t>
  </si>
  <si>
    <t xml:space="preserve"> 74</t>
  </si>
  <si>
    <t xml:space="preserve"> 2777</t>
  </si>
  <si>
    <t xml:space="preserve"> 2824</t>
  </si>
  <si>
    <t xml:space="preserve"> 2825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</si>
  <si>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</si>
  <si>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</si>
  <si>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</si>
  <si>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</si>
  <si>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SF5107753373656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</si>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</sst>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/>
    </xf>
    <xf numFmtId="180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0" fillId="0" borderId="3" xfId="0" applyFont="1" applyFill="1" applyBorder="1">
      <alignment vertical="center"/>
    </xf>
    <xf numFmtId="0" fontId="10" fillId="0" borderId="3" xfId="0" applyFont="1" applyBorder="1">
      <alignment vertical="center"/>
    </xf>
    <xf numFmtId="0" fontId="0" fillId="2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0</xdr:row>
      <xdr:rowOff>238125</xdr:rowOff>
    </xdr:from>
    <xdr:to>
      <xdr:col>12</xdr:col>
      <xdr:colOff>133350</xdr:colOff>
      <xdr:row>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23812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:A13"/>
    </sheetView>
  </sheetViews>
  <sheetFormatPr defaultColWidth="9" defaultRowHeight="13.5" outlineLevelCol="5"/>
  <cols>
    <col min="1" max="1" width="16.625" customWidth="1"/>
    <col min="2" max="4" width="9" style="45"/>
    <col min="5" max="5" width="11.125" customWidth="1"/>
  </cols>
  <sheetData>
    <row r="1" ht="15" spans="1: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</row>
    <row r="2" ht="15" spans="1:5">
      <c r="A2" s="47" t="s">
        <v>5</v>
      </c>
      <c r="B2" s="48" t="s">
        <v>6</v>
      </c>
      <c r="C2" s="48" t="s">
        <v>7</v>
      </c>
      <c r="D2" s="28">
        <v>2433</v>
      </c>
      <c r="E2" s="49">
        <v>46023</v>
      </c>
    </row>
    <row r="3" ht="15" spans="1:5">
      <c r="A3" s="50"/>
      <c r="B3" s="48" t="s">
        <v>6</v>
      </c>
      <c r="C3" s="48" t="s">
        <v>8</v>
      </c>
      <c r="D3" s="28">
        <v>1425</v>
      </c>
      <c r="E3" s="49"/>
    </row>
    <row r="4" ht="15" spans="1:5">
      <c r="A4" s="50"/>
      <c r="B4" s="48" t="s">
        <v>9</v>
      </c>
      <c r="C4" s="48" t="s">
        <v>10</v>
      </c>
      <c r="D4" s="28">
        <v>9702</v>
      </c>
      <c r="E4" s="49"/>
    </row>
    <row r="5" ht="15" spans="1:5">
      <c r="A5" s="50"/>
      <c r="B5" s="48" t="s">
        <v>9</v>
      </c>
      <c r="C5" s="48" t="s">
        <v>11</v>
      </c>
      <c r="D5" s="28">
        <v>6053</v>
      </c>
      <c r="E5" s="49"/>
    </row>
    <row r="6" ht="15" spans="1:5">
      <c r="A6" s="50"/>
      <c r="B6" s="48" t="s">
        <v>9</v>
      </c>
      <c r="C6" s="48" t="s">
        <v>12</v>
      </c>
      <c r="D6" s="28">
        <v>1799</v>
      </c>
      <c r="E6" s="49"/>
    </row>
    <row r="7" ht="15" spans="1:5">
      <c r="A7" s="50"/>
      <c r="B7" s="48" t="s">
        <v>13</v>
      </c>
      <c r="C7" s="48" t="s">
        <v>14</v>
      </c>
      <c r="D7" s="28">
        <v>9173</v>
      </c>
      <c r="E7" s="49"/>
    </row>
    <row r="8" ht="15" spans="1:5">
      <c r="A8" s="50"/>
      <c r="B8" s="48" t="s">
        <v>15</v>
      </c>
      <c r="C8" s="48" t="s">
        <v>16</v>
      </c>
      <c r="D8" s="28">
        <v>13463</v>
      </c>
      <c r="E8" s="49"/>
    </row>
    <row r="9" ht="15" spans="1:5">
      <c r="A9" s="50"/>
      <c r="B9" s="48" t="s">
        <v>15</v>
      </c>
      <c r="C9" s="48" t="s">
        <v>17</v>
      </c>
      <c r="D9" s="28">
        <v>11247</v>
      </c>
      <c r="E9" s="49"/>
    </row>
    <row r="10" ht="15" spans="1:5">
      <c r="A10" s="50"/>
      <c r="B10" s="48" t="s">
        <v>18</v>
      </c>
      <c r="C10" s="48" t="s">
        <v>19</v>
      </c>
      <c r="D10" s="28">
        <v>4103</v>
      </c>
      <c r="E10" s="49"/>
    </row>
    <row r="11" ht="15" spans="1:5">
      <c r="A11" s="50"/>
      <c r="B11" s="48" t="s">
        <v>20</v>
      </c>
      <c r="C11" s="48" t="s">
        <v>21</v>
      </c>
      <c r="D11" s="28">
        <v>1691</v>
      </c>
      <c r="E11" s="49"/>
    </row>
    <row r="12" ht="15" spans="1:5">
      <c r="A12" s="50"/>
      <c r="B12" s="48" t="s">
        <v>20</v>
      </c>
      <c r="C12" s="48" t="s">
        <v>22</v>
      </c>
      <c r="D12" s="28">
        <v>1244</v>
      </c>
      <c r="E12" s="49"/>
    </row>
    <row r="13" ht="15" spans="1:5">
      <c r="A13" s="50"/>
      <c r="B13" s="48" t="s">
        <v>20</v>
      </c>
      <c r="C13" s="48" t="s">
        <v>23</v>
      </c>
      <c r="D13" s="28">
        <v>4004</v>
      </c>
      <c r="E13" s="49"/>
    </row>
    <row r="14" ht="15" spans="1:5">
      <c r="A14" s="51" t="s">
        <v>24</v>
      </c>
      <c r="B14" s="52"/>
      <c r="C14" s="52"/>
      <c r="D14" s="28">
        <f>SUM(D2:D13)</f>
        <v>66337</v>
      </c>
      <c r="E14" s="53"/>
    </row>
    <row r="15" ht="15" spans="1:5">
      <c r="A15" s="53"/>
      <c r="B15" s="52"/>
      <c r="C15" s="52"/>
      <c r="D15" s="52"/>
      <c r="E15" s="53"/>
    </row>
    <row r="16" ht="15" spans="1:5">
      <c r="A16" s="46" t="s">
        <v>0</v>
      </c>
      <c r="B16" s="46" t="s">
        <v>1</v>
      </c>
      <c r="C16" s="46" t="s">
        <v>2</v>
      </c>
      <c r="D16" s="46" t="s">
        <v>3</v>
      </c>
      <c r="E16" s="46" t="s">
        <v>4</v>
      </c>
    </row>
    <row r="17" ht="15" spans="1:5">
      <c r="A17" s="47" t="s">
        <v>5</v>
      </c>
      <c r="B17" s="48" t="s">
        <v>25</v>
      </c>
      <c r="C17" s="48" t="s">
        <v>14</v>
      </c>
      <c r="D17" s="28">
        <v>2517</v>
      </c>
      <c r="E17" s="49">
        <v>46023</v>
      </c>
    </row>
    <row r="18" ht="15" spans="1:5">
      <c r="A18" s="50"/>
      <c r="B18" s="48" t="s">
        <v>25</v>
      </c>
      <c r="C18" s="48" t="s">
        <v>26</v>
      </c>
      <c r="D18" s="28">
        <v>2990</v>
      </c>
      <c r="E18" s="49"/>
    </row>
    <row r="19" ht="15" spans="1:5">
      <c r="A19" s="50"/>
      <c r="B19" s="48" t="s">
        <v>25</v>
      </c>
      <c r="C19" s="48" t="s">
        <v>27</v>
      </c>
      <c r="D19" s="28">
        <v>1404</v>
      </c>
      <c r="E19" s="49"/>
    </row>
    <row r="20" ht="15" spans="1:5">
      <c r="A20" s="50"/>
      <c r="B20" s="48" t="s">
        <v>28</v>
      </c>
      <c r="C20" s="48" t="s">
        <v>29</v>
      </c>
      <c r="D20" s="28">
        <v>6692</v>
      </c>
      <c r="E20" s="49"/>
    </row>
    <row r="21" ht="15" spans="1:5">
      <c r="A21" s="50"/>
      <c r="B21" s="48" t="s">
        <v>28</v>
      </c>
      <c r="C21" s="48" t="s">
        <v>10</v>
      </c>
      <c r="D21" s="28">
        <v>1986</v>
      </c>
      <c r="E21" s="49"/>
    </row>
    <row r="22" ht="15" spans="1:5">
      <c r="A22" s="50"/>
      <c r="B22" s="48" t="s">
        <v>30</v>
      </c>
      <c r="C22" s="48" t="s">
        <v>31</v>
      </c>
      <c r="D22" s="28">
        <v>4268</v>
      </c>
      <c r="E22" s="49"/>
    </row>
    <row r="23" ht="15" spans="1:5">
      <c r="A23" s="50"/>
      <c r="B23" s="48" t="s">
        <v>30</v>
      </c>
      <c r="C23" s="48" t="s">
        <v>32</v>
      </c>
      <c r="D23" s="28">
        <v>1326</v>
      </c>
      <c r="E23" s="49"/>
    </row>
    <row r="24" ht="15" spans="1:5">
      <c r="A24" s="50"/>
      <c r="B24" s="48" t="s">
        <v>33</v>
      </c>
      <c r="C24" s="48" t="s">
        <v>34</v>
      </c>
      <c r="D24" s="28">
        <v>4555</v>
      </c>
      <c r="E24" s="49"/>
    </row>
    <row r="25" ht="15" spans="1:5">
      <c r="A25" s="50"/>
      <c r="B25" s="48" t="s">
        <v>33</v>
      </c>
      <c r="C25" s="48" t="s">
        <v>35</v>
      </c>
      <c r="D25" s="28">
        <v>4034</v>
      </c>
      <c r="E25" s="49"/>
    </row>
    <row r="26" ht="15" spans="1:5">
      <c r="A26" s="50"/>
      <c r="B26" s="48" t="s">
        <v>33</v>
      </c>
      <c r="C26" s="48" t="s">
        <v>36</v>
      </c>
      <c r="D26" s="28">
        <v>3256</v>
      </c>
      <c r="E26" s="49"/>
    </row>
    <row r="27" ht="15" spans="1:5">
      <c r="A27" s="50"/>
      <c r="B27" s="48" t="s">
        <v>37</v>
      </c>
      <c r="C27" s="48" t="s">
        <v>16</v>
      </c>
      <c r="D27" s="28">
        <v>2621</v>
      </c>
      <c r="E27" s="49"/>
    </row>
    <row r="28" ht="15" spans="1:5">
      <c r="A28" s="50"/>
      <c r="B28" s="48" t="s">
        <v>37</v>
      </c>
      <c r="C28" s="48" t="s">
        <v>17</v>
      </c>
      <c r="D28" s="28">
        <v>3058</v>
      </c>
      <c r="E28" s="49"/>
    </row>
    <row r="29" ht="15" spans="1:5">
      <c r="A29" s="50"/>
      <c r="B29" s="48" t="s">
        <v>38</v>
      </c>
      <c r="C29" s="48" t="s">
        <v>19</v>
      </c>
      <c r="D29" s="28">
        <v>1732</v>
      </c>
      <c r="E29" s="49"/>
    </row>
    <row r="30" ht="15" spans="1:5">
      <c r="A30" s="46" t="s">
        <v>24</v>
      </c>
      <c r="B30" s="28"/>
      <c r="C30" s="28"/>
      <c r="D30" s="28">
        <f>SUM(D17:D29)</f>
        <v>40439</v>
      </c>
      <c r="E30" s="53"/>
    </row>
    <row r="31" ht="15" spans="1:5">
      <c r="A31" s="53"/>
      <c r="B31" s="52"/>
      <c r="C31" s="52"/>
      <c r="D31" s="52"/>
      <c r="E31" s="53"/>
    </row>
    <row r="32" ht="15" spans="1:5">
      <c r="A32" s="46" t="s">
        <v>0</v>
      </c>
      <c r="B32" s="46" t="s">
        <v>1</v>
      </c>
      <c r="C32" s="46" t="s">
        <v>2</v>
      </c>
      <c r="D32" s="46" t="s">
        <v>3</v>
      </c>
      <c r="E32" s="46" t="s">
        <v>4</v>
      </c>
    </row>
    <row r="33" ht="15" spans="1:6">
      <c r="A33" s="47" t="s">
        <v>5</v>
      </c>
      <c r="B33" s="48" t="s">
        <v>39</v>
      </c>
      <c r="C33" s="48" t="s">
        <v>31</v>
      </c>
      <c r="D33" s="28">
        <v>1061</v>
      </c>
      <c r="E33" s="49">
        <v>1</v>
      </c>
    </row>
    <row r="34" ht="15" spans="1:6">
      <c r="A34" s="50"/>
      <c r="B34" s="48" t="s">
        <v>39</v>
      </c>
      <c r="C34" s="48" t="s">
        <v>32</v>
      </c>
      <c r="D34" s="28">
        <v>1072</v>
      </c>
      <c r="E34" s="49"/>
    </row>
    <row r="35" ht="15" spans="1:6">
      <c r="A35" s="46" t="s">
        <v>24</v>
      </c>
      <c r="B35" s="28"/>
      <c r="C35" s="28"/>
      <c r="D35" s="28">
        <f>SUM(D33:D34)</f>
        <v>2133</v>
      </c>
      <c r="E35" s="53"/>
    </row>
    <row r="39" spans="1:6">
      <c r="F39" s="54"/>
    </row>
  </sheetData>
  <mergeCells count="6">
    <mergeCell ref="A2:A13"/>
    <mergeCell ref="A17:A29"/>
    <mergeCell ref="A33:A34"/>
    <mergeCell ref="E2:E13"/>
    <mergeCell ref="E17:E29"/>
    <mergeCell ref="E33:E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N19" sqref="N19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42</v>
      </c>
      <c r="F3" s="5">
        <v>46064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43</v>
      </c>
      <c r="F4" s="8" t="s">
        <v>44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45</v>
      </c>
      <c r="B5" s="12" t="s">
        <v>46</v>
      </c>
      <c r="C5" s="12" t="s">
        <v>47</v>
      </c>
      <c r="D5" s="12" t="s">
        <v>48</v>
      </c>
      <c r="E5" s="13" t="s">
        <v>49</v>
      </c>
      <c r="F5" s="14" t="s">
        <v>50</v>
      </c>
      <c r="G5" s="14" t="s">
        <v>51</v>
      </c>
      <c r="H5" s="14" t="s">
        <v>52</v>
      </c>
      <c r="I5" s="15" t="s">
        <v>53</v>
      </c>
      <c r="J5" s="16" t="s">
        <v>54</v>
      </c>
      <c r="K5" s="16" t="s">
        <v>55</v>
      </c>
      <c r="L5" s="12" t="s">
        <v>56</v>
      </c>
      <c r="M5" s="17"/>
    </row>
    <row r="6" s="1" customFormat="1" ht="24.75" spans="1:13">
      <c r="A6" s="18"/>
      <c r="B6" s="19" t="s">
        <v>57</v>
      </c>
      <c r="C6" s="20" t="s">
        <v>58</v>
      </c>
      <c r="D6" s="20" t="s">
        <v>59</v>
      </c>
      <c r="E6" s="21" t="s">
        <v>60</v>
      </c>
      <c r="F6" s="22" t="s">
        <v>61</v>
      </c>
      <c r="G6" s="23" t="s">
        <v>62</v>
      </c>
      <c r="H6" s="23" t="s">
        <v>63</v>
      </c>
      <c r="I6" s="24" t="s">
        <v>64</v>
      </c>
      <c r="J6" s="25" t="s">
        <v>65</v>
      </c>
      <c r="K6" s="25" t="s">
        <v>66</v>
      </c>
      <c r="L6" s="26" t="s">
        <v>67</v>
      </c>
      <c r="M6" s="17"/>
    </row>
    <row r="7" s="1" customFormat="1" ht="15" spans="1:13">
      <c r="A7" s="27" t="s">
        <v>5</v>
      </c>
      <c r="B7" s="33" t="s">
        <v>68</v>
      </c>
      <c r="C7" s="29" t="s">
        <v>6</v>
      </c>
      <c r="D7" s="29" t="s">
        <v>7</v>
      </c>
      <c r="E7" s="30"/>
      <c r="F7" s="28">
        <v>2433</v>
      </c>
      <c r="G7" s="31">
        <f t="shared" ref="G7:G37" si="0">F7*0.02</f>
        <v>48.66</v>
      </c>
      <c r="H7" s="31">
        <f t="shared" ref="H7:H37" si="1">SUM(F7:G7)</f>
        <v>2481.66</v>
      </c>
      <c r="I7" s="32">
        <v>46024</v>
      </c>
      <c r="J7" s="33">
        <v>19.8</v>
      </c>
      <c r="K7" s="33">
        <v>20.2</v>
      </c>
      <c r="L7" s="33" t="s">
        <v>69</v>
      </c>
      <c r="M7" s="34"/>
    </row>
    <row r="8" s="1" customFormat="1" ht="15" spans="1:13">
      <c r="A8" s="27"/>
      <c r="B8" s="36"/>
      <c r="C8" s="29" t="s">
        <v>6</v>
      </c>
      <c r="D8" s="29" t="s">
        <v>7</v>
      </c>
      <c r="E8" s="30"/>
      <c r="F8" s="28">
        <v>2433</v>
      </c>
      <c r="G8" s="31">
        <f t="shared" si="0"/>
        <v>48.66</v>
      </c>
      <c r="H8" s="31">
        <f t="shared" si="1"/>
        <v>2481.66</v>
      </c>
      <c r="I8" s="35"/>
      <c r="J8" s="36"/>
      <c r="K8" s="36"/>
      <c r="L8" s="36"/>
      <c r="M8" s="34"/>
    </row>
    <row r="9" s="1" customFormat="1" ht="15" spans="1:13">
      <c r="A9" s="27"/>
      <c r="B9" s="36"/>
      <c r="C9" s="29" t="s">
        <v>6</v>
      </c>
      <c r="D9" s="29" t="s">
        <v>8</v>
      </c>
      <c r="E9" s="28"/>
      <c r="F9" s="28">
        <v>1425</v>
      </c>
      <c r="G9" s="31">
        <f t="shared" si="0"/>
        <v>28.5</v>
      </c>
      <c r="H9" s="31">
        <f t="shared" si="1"/>
        <v>1453.5</v>
      </c>
      <c r="I9" s="35"/>
      <c r="J9" s="36"/>
      <c r="K9" s="36"/>
      <c r="L9" s="36"/>
      <c r="M9" s="37"/>
    </row>
    <row r="10" s="1" customFormat="1" ht="15" spans="1:13">
      <c r="A10" s="27"/>
      <c r="B10" s="36"/>
      <c r="C10" s="29" t="s">
        <v>6</v>
      </c>
      <c r="D10" s="29" t="s">
        <v>8</v>
      </c>
      <c r="E10" s="28"/>
      <c r="F10" s="28">
        <v>1425</v>
      </c>
      <c r="G10" s="31">
        <f t="shared" si="0"/>
        <v>28.5</v>
      </c>
      <c r="H10" s="31">
        <f t="shared" si="1"/>
        <v>1453.5</v>
      </c>
      <c r="I10" s="35"/>
      <c r="J10" s="36"/>
      <c r="K10" s="36"/>
      <c r="L10" s="36"/>
      <c r="M10" s="37"/>
    </row>
    <row r="11" s="1" customFormat="1" ht="15" spans="1:13">
      <c r="A11" s="27"/>
      <c r="B11" s="36"/>
      <c r="C11" s="29" t="s">
        <v>9</v>
      </c>
      <c r="D11" s="29" t="s">
        <v>10</v>
      </c>
      <c r="E11" s="28"/>
      <c r="F11" s="28">
        <v>9702</v>
      </c>
      <c r="G11" s="31">
        <f t="shared" si="0"/>
        <v>194.04</v>
      </c>
      <c r="H11" s="31">
        <f t="shared" si="1"/>
        <v>9896.04</v>
      </c>
      <c r="I11" s="35"/>
      <c r="J11" s="36"/>
      <c r="K11" s="36"/>
      <c r="L11" s="36"/>
      <c r="M11" s="37"/>
    </row>
    <row r="12" s="1" customFormat="1" ht="15" spans="1:13">
      <c r="A12" s="27"/>
      <c r="B12" s="36"/>
      <c r="C12" s="29" t="s">
        <v>9</v>
      </c>
      <c r="D12" s="29" t="s">
        <v>10</v>
      </c>
      <c r="E12" s="28"/>
      <c r="F12" s="28">
        <v>9702</v>
      </c>
      <c r="G12" s="31">
        <f t="shared" si="0"/>
        <v>194.04</v>
      </c>
      <c r="H12" s="31">
        <f t="shared" si="1"/>
        <v>9896.04</v>
      </c>
      <c r="I12" s="35"/>
      <c r="J12" s="36"/>
      <c r="K12" s="36"/>
      <c r="L12" s="36"/>
      <c r="M12" s="37"/>
    </row>
    <row r="13" s="1" customFormat="1" ht="15" spans="1:13">
      <c r="A13" s="27"/>
      <c r="B13" s="36"/>
      <c r="C13" s="29" t="s">
        <v>9</v>
      </c>
      <c r="D13" s="29" t="s">
        <v>11</v>
      </c>
      <c r="E13" s="28"/>
      <c r="F13" s="28">
        <v>6053</v>
      </c>
      <c r="G13" s="31">
        <f t="shared" si="0"/>
        <v>121.06</v>
      </c>
      <c r="H13" s="31">
        <f t="shared" si="1"/>
        <v>6174.06</v>
      </c>
      <c r="I13" s="35"/>
      <c r="J13" s="36"/>
      <c r="K13" s="36"/>
      <c r="L13" s="36"/>
      <c r="M13" s="37"/>
    </row>
    <row r="14" s="1" customFormat="1" ht="15" spans="1:13">
      <c r="A14" s="27"/>
      <c r="B14" s="36"/>
      <c r="C14" s="29" t="s">
        <v>9</v>
      </c>
      <c r="D14" s="29" t="s">
        <v>11</v>
      </c>
      <c r="E14" s="28"/>
      <c r="F14" s="28">
        <v>6053</v>
      </c>
      <c r="G14" s="31">
        <f t="shared" si="0"/>
        <v>121.06</v>
      </c>
      <c r="H14" s="31">
        <f t="shared" si="1"/>
        <v>6174.06</v>
      </c>
      <c r="I14" s="35"/>
      <c r="J14" s="36"/>
      <c r="K14" s="36"/>
      <c r="L14" s="36"/>
      <c r="M14" s="37"/>
    </row>
    <row r="15" s="1" customFormat="1" ht="15" spans="1:13">
      <c r="A15" s="27"/>
      <c r="B15" s="36"/>
      <c r="C15" s="29" t="s">
        <v>9</v>
      </c>
      <c r="D15" s="29" t="s">
        <v>12</v>
      </c>
      <c r="E15" s="28"/>
      <c r="F15" s="28">
        <v>1799</v>
      </c>
      <c r="G15" s="31">
        <f t="shared" si="0"/>
        <v>35.98</v>
      </c>
      <c r="H15" s="31">
        <f t="shared" si="1"/>
        <v>1834.98</v>
      </c>
      <c r="I15" s="35"/>
      <c r="J15" s="36"/>
      <c r="K15" s="36"/>
      <c r="L15" s="36"/>
      <c r="M15" s="37"/>
    </row>
    <row r="16" s="1" customFormat="1" ht="15" spans="1:13">
      <c r="A16" s="27"/>
      <c r="B16" s="36"/>
      <c r="C16" s="29" t="s">
        <v>9</v>
      </c>
      <c r="D16" s="29" t="s">
        <v>12</v>
      </c>
      <c r="E16" s="28"/>
      <c r="F16" s="28">
        <v>1799</v>
      </c>
      <c r="G16" s="31">
        <f t="shared" si="0"/>
        <v>35.98</v>
      </c>
      <c r="H16" s="31">
        <f t="shared" si="1"/>
        <v>1834.98</v>
      </c>
      <c r="I16" s="35"/>
      <c r="J16" s="36"/>
      <c r="K16" s="36"/>
      <c r="L16" s="36"/>
      <c r="M16" s="37"/>
    </row>
    <row r="17" s="1" customFormat="1" ht="15" spans="1:13">
      <c r="A17" s="27"/>
      <c r="B17" s="36"/>
      <c r="C17" s="29" t="s">
        <v>13</v>
      </c>
      <c r="D17" s="29" t="s">
        <v>14</v>
      </c>
      <c r="E17" s="28"/>
      <c r="F17" s="28">
        <v>9173</v>
      </c>
      <c r="G17" s="31">
        <f t="shared" si="0"/>
        <v>183.46</v>
      </c>
      <c r="H17" s="31">
        <f t="shared" si="1"/>
        <v>9356.46</v>
      </c>
      <c r="I17" s="35"/>
      <c r="J17" s="36"/>
      <c r="K17" s="36"/>
      <c r="L17" s="36"/>
      <c r="M17" s="37"/>
    </row>
    <row r="18" s="1" customFormat="1" ht="15" spans="1:13">
      <c r="A18" s="27"/>
      <c r="B18" s="36"/>
      <c r="C18" s="29" t="s">
        <v>13</v>
      </c>
      <c r="D18" s="29" t="s">
        <v>14</v>
      </c>
      <c r="E18" s="28"/>
      <c r="F18" s="28">
        <v>9173</v>
      </c>
      <c r="G18" s="31">
        <f t="shared" si="0"/>
        <v>183.46</v>
      </c>
      <c r="H18" s="31">
        <f t="shared" si="1"/>
        <v>9356.46</v>
      </c>
      <c r="I18" s="35"/>
      <c r="J18" s="36"/>
      <c r="K18" s="36"/>
      <c r="L18" s="36"/>
      <c r="M18" s="37"/>
    </row>
    <row r="19" s="1" customFormat="1" ht="15" spans="1:13">
      <c r="A19" s="27"/>
      <c r="B19" s="36"/>
      <c r="C19" s="29" t="s">
        <v>15</v>
      </c>
      <c r="D19" s="29" t="s">
        <v>16</v>
      </c>
      <c r="E19" s="28"/>
      <c r="F19" s="28">
        <v>13463</v>
      </c>
      <c r="G19" s="31">
        <f t="shared" si="0"/>
        <v>269.26</v>
      </c>
      <c r="H19" s="31">
        <f t="shared" si="1"/>
        <v>13732.26</v>
      </c>
      <c r="I19" s="35"/>
      <c r="J19" s="36"/>
      <c r="K19" s="36"/>
      <c r="L19" s="36"/>
      <c r="M19" s="37"/>
    </row>
    <row r="20" s="1" customFormat="1" ht="15" spans="1:13">
      <c r="A20" s="27"/>
      <c r="B20" s="36"/>
      <c r="C20" s="29" t="s">
        <v>15</v>
      </c>
      <c r="D20" s="29" t="s">
        <v>16</v>
      </c>
      <c r="E20" s="28"/>
      <c r="F20" s="28">
        <v>13463</v>
      </c>
      <c r="G20" s="31">
        <f t="shared" si="0"/>
        <v>269.26</v>
      </c>
      <c r="H20" s="31">
        <f t="shared" si="1"/>
        <v>13732.26</v>
      </c>
      <c r="I20" s="35"/>
      <c r="J20" s="36"/>
      <c r="K20" s="36"/>
      <c r="L20" s="36"/>
      <c r="M20" s="37"/>
    </row>
    <row r="21" s="1" customFormat="1" ht="15" spans="1:13">
      <c r="A21" s="27"/>
      <c r="B21" s="36"/>
      <c r="C21" s="29" t="s">
        <v>15</v>
      </c>
      <c r="D21" s="29" t="s">
        <v>17</v>
      </c>
      <c r="E21" s="28"/>
      <c r="F21" s="28">
        <v>11247</v>
      </c>
      <c r="G21" s="31">
        <f t="shared" si="0"/>
        <v>224.94</v>
      </c>
      <c r="H21" s="31">
        <f t="shared" si="1"/>
        <v>11471.94</v>
      </c>
      <c r="I21" s="35"/>
      <c r="J21" s="36"/>
      <c r="K21" s="36"/>
      <c r="L21" s="36"/>
      <c r="M21" s="37"/>
    </row>
    <row r="22" s="1" customFormat="1" ht="15" spans="1:13">
      <c r="A22" s="27"/>
      <c r="B22" s="36"/>
      <c r="C22" s="29" t="s">
        <v>15</v>
      </c>
      <c r="D22" s="29" t="s">
        <v>17</v>
      </c>
      <c r="E22" s="28"/>
      <c r="F22" s="28">
        <v>11247</v>
      </c>
      <c r="G22" s="31">
        <f t="shared" si="0"/>
        <v>224.94</v>
      </c>
      <c r="H22" s="31">
        <f t="shared" si="1"/>
        <v>11471.94</v>
      </c>
      <c r="I22" s="35"/>
      <c r="J22" s="36"/>
      <c r="K22" s="36"/>
      <c r="L22" s="36"/>
      <c r="M22" s="37"/>
    </row>
    <row r="23" s="1" customFormat="1" ht="15" spans="1:13">
      <c r="A23" s="27"/>
      <c r="B23" s="36"/>
      <c r="C23" s="29" t="s">
        <v>18</v>
      </c>
      <c r="D23" s="29" t="s">
        <v>19</v>
      </c>
      <c r="E23" s="28"/>
      <c r="F23" s="28">
        <v>4103</v>
      </c>
      <c r="G23" s="31">
        <f t="shared" si="0"/>
        <v>82.06</v>
      </c>
      <c r="H23" s="31">
        <f t="shared" si="1"/>
        <v>4185.06</v>
      </c>
      <c r="I23" s="35"/>
      <c r="J23" s="36"/>
      <c r="K23" s="36"/>
      <c r="L23" s="36"/>
      <c r="M23" s="37"/>
    </row>
    <row r="24" s="1" customFormat="1" ht="15" spans="1:13">
      <c r="A24" s="27"/>
      <c r="B24" s="36"/>
      <c r="C24" s="29" t="s">
        <v>18</v>
      </c>
      <c r="D24" s="29" t="s">
        <v>19</v>
      </c>
      <c r="E24" s="28"/>
      <c r="F24" s="28">
        <v>4103</v>
      </c>
      <c r="G24" s="31">
        <f t="shared" si="0"/>
        <v>82.06</v>
      </c>
      <c r="H24" s="31">
        <f t="shared" si="1"/>
        <v>4185.06</v>
      </c>
      <c r="I24" s="35"/>
      <c r="J24" s="36"/>
      <c r="K24" s="36"/>
      <c r="L24" s="36"/>
      <c r="M24" s="37"/>
    </row>
    <row r="25" s="1" customFormat="1" ht="15" spans="1:13">
      <c r="A25" s="27"/>
      <c r="B25" s="36"/>
      <c r="C25" s="29" t="s">
        <v>20</v>
      </c>
      <c r="D25" s="29" t="s">
        <v>21</v>
      </c>
      <c r="E25" s="42"/>
      <c r="F25" s="28">
        <v>1691</v>
      </c>
      <c r="G25" s="31">
        <f t="shared" si="0"/>
        <v>33.82</v>
      </c>
      <c r="H25" s="31">
        <f t="shared" si="1"/>
        <v>1724.82</v>
      </c>
      <c r="I25" s="35"/>
      <c r="J25" s="36"/>
      <c r="K25" s="36"/>
      <c r="L25" s="36"/>
      <c r="M25" s="37"/>
    </row>
    <row r="26" s="1" customFormat="1" ht="15" spans="1:13">
      <c r="A26" s="27"/>
      <c r="B26" s="36"/>
      <c r="C26" s="29" t="s">
        <v>20</v>
      </c>
      <c r="D26" s="29" t="s">
        <v>21</v>
      </c>
      <c r="E26" s="42"/>
      <c r="F26" s="28">
        <v>1691</v>
      </c>
      <c r="G26" s="31">
        <f t="shared" si="0"/>
        <v>33.82</v>
      </c>
      <c r="H26" s="31">
        <f t="shared" si="1"/>
        <v>1724.82</v>
      </c>
      <c r="I26" s="35"/>
      <c r="J26" s="36"/>
      <c r="K26" s="36"/>
      <c r="L26" s="36"/>
      <c r="M26" s="37"/>
    </row>
    <row r="27" s="1" customFormat="1" ht="15" spans="1:13">
      <c r="A27" s="27"/>
      <c r="B27" s="36"/>
      <c r="C27" s="29" t="s">
        <v>20</v>
      </c>
      <c r="D27" s="29" t="s">
        <v>22</v>
      </c>
      <c r="E27" s="28"/>
      <c r="F27" s="28">
        <v>1244</v>
      </c>
      <c r="G27" s="31">
        <f t="shared" si="0"/>
        <v>24.88</v>
      </c>
      <c r="H27" s="31">
        <f t="shared" si="1"/>
        <v>1268.88</v>
      </c>
      <c r="I27" s="35"/>
      <c r="J27" s="36"/>
      <c r="K27" s="36"/>
      <c r="L27" s="36"/>
      <c r="M27" s="37"/>
    </row>
    <row r="28" s="1" customFormat="1" ht="15" spans="1:13">
      <c r="A28" s="27"/>
      <c r="B28" s="36"/>
      <c r="C28" s="29" t="s">
        <v>20</v>
      </c>
      <c r="D28" s="29" t="s">
        <v>22</v>
      </c>
      <c r="E28" s="42"/>
      <c r="F28" s="28">
        <v>1244</v>
      </c>
      <c r="G28" s="31">
        <f t="shared" si="0"/>
        <v>24.88</v>
      </c>
      <c r="H28" s="31">
        <f t="shared" si="1"/>
        <v>1268.88</v>
      </c>
      <c r="I28" s="35"/>
      <c r="J28" s="36"/>
      <c r="K28" s="36"/>
      <c r="L28" s="36"/>
      <c r="M28" s="37"/>
    </row>
    <row r="29" s="1" customFormat="1" ht="15" spans="1:13">
      <c r="A29" s="27"/>
      <c r="B29" s="36"/>
      <c r="C29" s="29" t="s">
        <v>20</v>
      </c>
      <c r="D29" s="29" t="s">
        <v>23</v>
      </c>
      <c r="E29" s="42"/>
      <c r="F29" s="28">
        <v>4004</v>
      </c>
      <c r="G29" s="31">
        <f t="shared" si="0"/>
        <v>80.08</v>
      </c>
      <c r="H29" s="31">
        <f t="shared" si="1"/>
        <v>4084.08</v>
      </c>
      <c r="I29" s="35"/>
      <c r="J29" s="36"/>
      <c r="K29" s="36"/>
      <c r="L29" s="36"/>
      <c r="M29" s="37"/>
    </row>
    <row r="30" s="1" customFormat="1" ht="15" spans="1:13">
      <c r="A30" s="27"/>
      <c r="B30" s="36"/>
      <c r="C30" s="29" t="s">
        <v>20</v>
      </c>
      <c r="D30" s="29" t="s">
        <v>23</v>
      </c>
      <c r="E30" s="42"/>
      <c r="F30" s="28">
        <v>4004</v>
      </c>
      <c r="G30" s="31">
        <f t="shared" si="0"/>
        <v>80.08</v>
      </c>
      <c r="H30" s="31">
        <f t="shared" si="1"/>
        <v>4084.08</v>
      </c>
      <c r="I30" s="35"/>
      <c r="J30" s="36"/>
      <c r="K30" s="36"/>
      <c r="L30" s="36"/>
      <c r="M30" s="37"/>
    </row>
    <row r="31" s="1" customFormat="1" ht="15" spans="1:13">
      <c r="A31" s="28" t="s">
        <v>70</v>
      </c>
      <c r="B31" s="43"/>
      <c r="C31" s="43"/>
      <c r="D31" s="43"/>
      <c r="E31" s="43"/>
      <c r="F31" s="44">
        <f>SUM(F7:F30)</f>
        <v>132674</v>
      </c>
      <c r="G31" s="31">
        <f t="shared" si="0"/>
        <v>2653.48</v>
      </c>
      <c r="H31" s="31">
        <f t="shared" si="1"/>
        <v>135327.48</v>
      </c>
      <c r="I31" s="43"/>
      <c r="J31" s="43"/>
      <c r="K31" s="43"/>
      <c r="L31" s="43"/>
      <c r="M31" s="37"/>
    </row>
  </sheetData>
  <sortState ref="B2:E6">
    <sortCondition ref="E2"/>
  </sortState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F3" sqref="F3:G4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42</v>
      </c>
      <c r="F3" s="5">
        <v>46064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43</v>
      </c>
      <c r="F4" s="8" t="s">
        <v>44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45</v>
      </c>
      <c r="B5" s="12" t="s">
        <v>46</v>
      </c>
      <c r="C5" s="12" t="s">
        <v>47</v>
      </c>
      <c r="D5" s="12" t="s">
        <v>48</v>
      </c>
      <c r="E5" s="13" t="s">
        <v>49</v>
      </c>
      <c r="F5" s="14" t="s">
        <v>50</v>
      </c>
      <c r="G5" s="14" t="s">
        <v>51</v>
      </c>
      <c r="H5" s="14" t="s">
        <v>52</v>
      </c>
      <c r="I5" s="15" t="s">
        <v>53</v>
      </c>
      <c r="J5" s="16" t="s">
        <v>54</v>
      </c>
      <c r="K5" s="16" t="s">
        <v>55</v>
      </c>
      <c r="L5" s="12" t="s">
        <v>56</v>
      </c>
      <c r="M5" s="17"/>
    </row>
    <row r="6" s="1" customFormat="1" ht="24.75" spans="1:13">
      <c r="A6" s="18"/>
      <c r="B6" s="19" t="s">
        <v>57</v>
      </c>
      <c r="C6" s="20" t="s">
        <v>58</v>
      </c>
      <c r="D6" s="20" t="s">
        <v>59</v>
      </c>
      <c r="E6" s="21" t="s">
        <v>60</v>
      </c>
      <c r="F6" s="22" t="s">
        <v>61</v>
      </c>
      <c r="G6" s="23" t="s">
        <v>62</v>
      </c>
      <c r="H6" s="23" t="s">
        <v>63</v>
      </c>
      <c r="I6" s="24" t="s">
        <v>64</v>
      </c>
      <c r="J6" s="25" t="s">
        <v>65</v>
      </c>
      <c r="K6" s="25" t="s">
        <v>66</v>
      </c>
      <c r="L6" s="26" t="s">
        <v>67</v>
      </c>
      <c r="M6" s="17"/>
    </row>
    <row r="7" s="1" customFormat="1" ht="15" spans="1:13">
      <c r="A7" s="27" t="s">
        <v>5</v>
      </c>
      <c r="B7" s="28" t="s">
        <v>68</v>
      </c>
      <c r="C7" s="29" t="s">
        <v>25</v>
      </c>
      <c r="D7" s="29" t="s">
        <v>14</v>
      </c>
      <c r="E7" s="30"/>
      <c r="F7" s="28">
        <v>2517</v>
      </c>
      <c r="G7" s="31">
        <f t="shared" ref="G7:G32" si="0">F7*0.02</f>
        <v>50.34</v>
      </c>
      <c r="H7" s="31">
        <f t="shared" ref="H7:H32" si="1">SUM(F7:G7)</f>
        <v>2567.34</v>
      </c>
      <c r="I7" s="32">
        <v>46024</v>
      </c>
      <c r="J7" s="33">
        <v>12</v>
      </c>
      <c r="K7" s="33">
        <v>12.4</v>
      </c>
      <c r="L7" s="33" t="s">
        <v>69</v>
      </c>
      <c r="M7" s="34"/>
    </row>
    <row r="8" s="1" customFormat="1" ht="15" spans="1:13">
      <c r="A8" s="27"/>
      <c r="B8" s="28"/>
      <c r="C8" s="29" t="s">
        <v>25</v>
      </c>
      <c r="D8" s="29" t="s">
        <v>14</v>
      </c>
      <c r="E8" s="30"/>
      <c r="F8" s="28">
        <v>2517</v>
      </c>
      <c r="G8" s="31">
        <f t="shared" si="0"/>
        <v>50.34</v>
      </c>
      <c r="H8" s="31">
        <f t="shared" si="1"/>
        <v>2567.34</v>
      </c>
      <c r="I8" s="35"/>
      <c r="J8" s="36"/>
      <c r="K8" s="36"/>
      <c r="L8" s="36"/>
      <c r="M8" s="34"/>
    </row>
    <row r="9" s="1" customFormat="1" ht="15" spans="1:13">
      <c r="A9" s="27"/>
      <c r="B9" s="28"/>
      <c r="C9" s="29" t="s">
        <v>25</v>
      </c>
      <c r="D9" s="29" t="s">
        <v>26</v>
      </c>
      <c r="E9" s="28"/>
      <c r="F9" s="28">
        <v>2990</v>
      </c>
      <c r="G9" s="31">
        <f t="shared" si="0"/>
        <v>59.8</v>
      </c>
      <c r="H9" s="31">
        <f t="shared" si="1"/>
        <v>3049.8</v>
      </c>
      <c r="I9" s="35"/>
      <c r="J9" s="36"/>
      <c r="K9" s="36"/>
      <c r="L9" s="36"/>
      <c r="M9" s="37"/>
    </row>
    <row r="10" s="1" customFormat="1" ht="15" spans="1:13">
      <c r="A10" s="27"/>
      <c r="B10" s="28"/>
      <c r="C10" s="29" t="s">
        <v>25</v>
      </c>
      <c r="D10" s="29" t="s">
        <v>26</v>
      </c>
      <c r="E10" s="28"/>
      <c r="F10" s="28">
        <v>2990</v>
      </c>
      <c r="G10" s="31">
        <f t="shared" si="0"/>
        <v>59.8</v>
      </c>
      <c r="H10" s="31">
        <f t="shared" si="1"/>
        <v>3049.8</v>
      </c>
      <c r="I10" s="35"/>
      <c r="J10" s="36"/>
      <c r="K10" s="36"/>
      <c r="L10" s="36"/>
      <c r="M10" s="37"/>
    </row>
    <row r="11" s="1" customFormat="1" ht="15" spans="1:13">
      <c r="A11" s="27"/>
      <c r="B11" s="28"/>
      <c r="C11" s="29" t="s">
        <v>25</v>
      </c>
      <c r="D11" s="29" t="s">
        <v>27</v>
      </c>
      <c r="E11" s="28"/>
      <c r="F11" s="28">
        <v>1404</v>
      </c>
      <c r="G11" s="31">
        <f t="shared" si="0"/>
        <v>28.08</v>
      </c>
      <c r="H11" s="31">
        <f t="shared" si="1"/>
        <v>1432.08</v>
      </c>
      <c r="I11" s="35"/>
      <c r="J11" s="36"/>
      <c r="K11" s="36"/>
      <c r="L11" s="36"/>
      <c r="M11" s="37"/>
    </row>
    <row r="12" s="1" customFormat="1" ht="15" spans="1:13">
      <c r="A12" s="27"/>
      <c r="B12" s="28"/>
      <c r="C12" s="29" t="s">
        <v>25</v>
      </c>
      <c r="D12" s="29" t="s">
        <v>27</v>
      </c>
      <c r="E12" s="28"/>
      <c r="F12" s="28">
        <v>1404</v>
      </c>
      <c r="G12" s="31">
        <f t="shared" si="0"/>
        <v>28.08</v>
      </c>
      <c r="H12" s="31">
        <f t="shared" si="1"/>
        <v>1432.08</v>
      </c>
      <c r="I12" s="35"/>
      <c r="J12" s="36"/>
      <c r="K12" s="36"/>
      <c r="L12" s="36"/>
      <c r="M12" s="37"/>
    </row>
    <row r="13" s="1" customFormat="1" ht="15" spans="1:13">
      <c r="A13" s="27"/>
      <c r="B13" s="28"/>
      <c r="C13" s="29" t="s">
        <v>28</v>
      </c>
      <c r="D13" s="29" t="s">
        <v>29</v>
      </c>
      <c r="E13" s="28"/>
      <c r="F13" s="28">
        <v>6692</v>
      </c>
      <c r="G13" s="31">
        <f t="shared" si="0"/>
        <v>133.84</v>
      </c>
      <c r="H13" s="31">
        <f t="shared" si="1"/>
        <v>6825.84</v>
      </c>
      <c r="I13" s="35"/>
      <c r="J13" s="36"/>
      <c r="K13" s="36"/>
      <c r="L13" s="36"/>
      <c r="M13" s="37"/>
    </row>
    <row r="14" s="1" customFormat="1" ht="15" spans="1:13">
      <c r="A14" s="27"/>
      <c r="B14" s="28"/>
      <c r="C14" s="29" t="s">
        <v>28</v>
      </c>
      <c r="D14" s="29" t="s">
        <v>29</v>
      </c>
      <c r="E14" s="28"/>
      <c r="F14" s="28">
        <v>6692</v>
      </c>
      <c r="G14" s="31">
        <f t="shared" si="0"/>
        <v>133.84</v>
      </c>
      <c r="H14" s="31">
        <f t="shared" si="1"/>
        <v>6825.84</v>
      </c>
      <c r="I14" s="35"/>
      <c r="J14" s="36"/>
      <c r="K14" s="36"/>
      <c r="L14" s="36"/>
      <c r="M14" s="37"/>
    </row>
    <row r="15" s="1" customFormat="1" ht="15" spans="1:13">
      <c r="A15" s="27"/>
      <c r="B15" s="28"/>
      <c r="C15" s="29" t="s">
        <v>28</v>
      </c>
      <c r="D15" s="29" t="s">
        <v>10</v>
      </c>
      <c r="E15" s="28"/>
      <c r="F15" s="28">
        <v>1986</v>
      </c>
      <c r="G15" s="31">
        <f t="shared" si="0"/>
        <v>39.72</v>
      </c>
      <c r="H15" s="31">
        <f t="shared" si="1"/>
        <v>2025.72</v>
      </c>
      <c r="I15" s="35"/>
      <c r="J15" s="36"/>
      <c r="K15" s="36"/>
      <c r="L15" s="36"/>
      <c r="M15" s="37"/>
    </row>
    <row r="16" s="1" customFormat="1" ht="15" spans="1:13">
      <c r="A16" s="27"/>
      <c r="B16" s="28"/>
      <c r="C16" s="29" t="s">
        <v>28</v>
      </c>
      <c r="D16" s="29" t="s">
        <v>10</v>
      </c>
      <c r="E16" s="28"/>
      <c r="F16" s="28">
        <v>1986</v>
      </c>
      <c r="G16" s="31">
        <f t="shared" si="0"/>
        <v>39.72</v>
      </c>
      <c r="H16" s="31">
        <f t="shared" si="1"/>
        <v>2025.72</v>
      </c>
      <c r="I16" s="35"/>
      <c r="J16" s="36"/>
      <c r="K16" s="36"/>
      <c r="L16" s="36"/>
      <c r="M16" s="37"/>
    </row>
    <row r="17" s="1" customFormat="1" ht="15" spans="1:13">
      <c r="A17" s="27"/>
      <c r="B17" s="28"/>
      <c r="C17" s="29" t="s">
        <v>30</v>
      </c>
      <c r="D17" s="29" t="s">
        <v>31</v>
      </c>
      <c r="E17" s="28"/>
      <c r="F17" s="28">
        <v>4268</v>
      </c>
      <c r="G17" s="31">
        <f t="shared" si="0"/>
        <v>85.36</v>
      </c>
      <c r="H17" s="31">
        <f t="shared" si="1"/>
        <v>4353.36</v>
      </c>
      <c r="I17" s="35"/>
      <c r="J17" s="36"/>
      <c r="K17" s="36"/>
      <c r="L17" s="36"/>
      <c r="M17" s="37"/>
    </row>
    <row r="18" s="1" customFormat="1" ht="15" spans="1:13">
      <c r="A18" s="27"/>
      <c r="B18" s="28"/>
      <c r="C18" s="29" t="s">
        <v>30</v>
      </c>
      <c r="D18" s="29" t="s">
        <v>31</v>
      </c>
      <c r="E18" s="28"/>
      <c r="F18" s="28">
        <v>4268</v>
      </c>
      <c r="G18" s="31">
        <f t="shared" si="0"/>
        <v>85.36</v>
      </c>
      <c r="H18" s="31">
        <f t="shared" si="1"/>
        <v>4353.36</v>
      </c>
      <c r="I18" s="35"/>
      <c r="J18" s="36"/>
      <c r="K18" s="36"/>
      <c r="L18" s="36"/>
      <c r="M18" s="37"/>
    </row>
    <row r="19" s="1" customFormat="1" ht="15" spans="1:13">
      <c r="A19" s="27"/>
      <c r="B19" s="28"/>
      <c r="C19" s="29" t="s">
        <v>30</v>
      </c>
      <c r="D19" s="29" t="s">
        <v>32</v>
      </c>
      <c r="E19" s="28"/>
      <c r="F19" s="28">
        <v>1326</v>
      </c>
      <c r="G19" s="31">
        <f t="shared" si="0"/>
        <v>26.52</v>
      </c>
      <c r="H19" s="31">
        <f t="shared" si="1"/>
        <v>1352.52</v>
      </c>
      <c r="I19" s="35"/>
      <c r="J19" s="36"/>
      <c r="K19" s="36"/>
      <c r="L19" s="36"/>
      <c r="M19" s="37"/>
    </row>
    <row r="20" s="1" customFormat="1" ht="15" spans="1:13">
      <c r="A20" s="27"/>
      <c r="B20" s="28"/>
      <c r="C20" s="29" t="s">
        <v>30</v>
      </c>
      <c r="D20" s="29" t="s">
        <v>32</v>
      </c>
      <c r="E20" s="28"/>
      <c r="F20" s="28">
        <v>1326</v>
      </c>
      <c r="G20" s="31">
        <f t="shared" si="0"/>
        <v>26.52</v>
      </c>
      <c r="H20" s="31">
        <f t="shared" si="1"/>
        <v>1352.52</v>
      </c>
      <c r="I20" s="35"/>
      <c r="J20" s="36"/>
      <c r="K20" s="36"/>
      <c r="L20" s="36"/>
      <c r="M20" s="37"/>
    </row>
    <row r="21" s="1" customFormat="1" ht="15" spans="1:13">
      <c r="A21" s="27"/>
      <c r="B21" s="28"/>
      <c r="C21" s="29" t="s">
        <v>33</v>
      </c>
      <c r="D21" s="29" t="s">
        <v>34</v>
      </c>
      <c r="E21" s="28"/>
      <c r="F21" s="28">
        <v>4555</v>
      </c>
      <c r="G21" s="31">
        <f t="shared" si="0"/>
        <v>91.1</v>
      </c>
      <c r="H21" s="31">
        <f t="shared" si="1"/>
        <v>4646.1</v>
      </c>
      <c r="I21" s="35"/>
      <c r="J21" s="36"/>
      <c r="K21" s="36"/>
      <c r="L21" s="36"/>
      <c r="M21" s="37"/>
    </row>
    <row r="22" s="1" customFormat="1" ht="15" spans="1:13">
      <c r="A22" s="27"/>
      <c r="B22" s="28"/>
      <c r="C22" s="29" t="s">
        <v>33</v>
      </c>
      <c r="D22" s="29" t="s">
        <v>34</v>
      </c>
      <c r="E22" s="28"/>
      <c r="F22" s="28">
        <v>4555</v>
      </c>
      <c r="G22" s="31">
        <f t="shared" si="0"/>
        <v>91.1</v>
      </c>
      <c r="H22" s="31">
        <f t="shared" si="1"/>
        <v>4646.1</v>
      </c>
      <c r="I22" s="35"/>
      <c r="J22" s="36"/>
      <c r="K22" s="36"/>
      <c r="L22" s="36"/>
      <c r="M22" s="37"/>
    </row>
    <row r="23" s="1" customFormat="1" ht="15" spans="1:13">
      <c r="A23" s="27"/>
      <c r="B23" s="28"/>
      <c r="C23" s="29" t="s">
        <v>33</v>
      </c>
      <c r="D23" s="29" t="s">
        <v>35</v>
      </c>
      <c r="E23" s="28"/>
      <c r="F23" s="28">
        <v>4034</v>
      </c>
      <c r="G23" s="31">
        <f t="shared" si="0"/>
        <v>80.68</v>
      </c>
      <c r="H23" s="31">
        <f t="shared" si="1"/>
        <v>4114.68</v>
      </c>
      <c r="I23" s="35"/>
      <c r="J23" s="36"/>
      <c r="K23" s="36"/>
      <c r="L23" s="36"/>
      <c r="M23" s="37"/>
    </row>
    <row r="24" s="1" customFormat="1" ht="15" spans="1:13">
      <c r="A24" s="27"/>
      <c r="B24" s="28"/>
      <c r="C24" s="29" t="s">
        <v>33</v>
      </c>
      <c r="D24" s="29" t="s">
        <v>35</v>
      </c>
      <c r="E24" s="28"/>
      <c r="F24" s="28">
        <v>4034</v>
      </c>
      <c r="G24" s="31">
        <f t="shared" si="0"/>
        <v>80.68</v>
      </c>
      <c r="H24" s="31">
        <f t="shared" si="1"/>
        <v>4114.68</v>
      </c>
      <c r="I24" s="35"/>
      <c r="J24" s="36"/>
      <c r="K24" s="36"/>
      <c r="L24" s="36"/>
      <c r="M24" s="37"/>
    </row>
    <row r="25" s="1" customFormat="1" ht="15" spans="1:13">
      <c r="A25" s="27"/>
      <c r="B25" s="28"/>
      <c r="C25" s="29" t="s">
        <v>33</v>
      </c>
      <c r="D25" s="29" t="s">
        <v>36</v>
      </c>
      <c r="E25" s="28"/>
      <c r="F25" s="28">
        <v>3256</v>
      </c>
      <c r="G25" s="31">
        <f t="shared" si="0"/>
        <v>65.12</v>
      </c>
      <c r="H25" s="31">
        <f t="shared" si="1"/>
        <v>3321.12</v>
      </c>
      <c r="I25" s="35"/>
      <c r="J25" s="36"/>
      <c r="K25" s="36"/>
      <c r="L25" s="36"/>
      <c r="M25" s="37"/>
    </row>
    <row r="26" s="1" customFormat="1" ht="15" spans="1:13">
      <c r="A26" s="27"/>
      <c r="B26" s="28"/>
      <c r="C26" s="29" t="s">
        <v>33</v>
      </c>
      <c r="D26" s="29" t="s">
        <v>36</v>
      </c>
      <c r="E26" s="28"/>
      <c r="F26" s="28">
        <v>3256</v>
      </c>
      <c r="G26" s="31">
        <f t="shared" si="0"/>
        <v>65.12</v>
      </c>
      <c r="H26" s="31">
        <f t="shared" si="1"/>
        <v>3321.12</v>
      </c>
      <c r="I26" s="35"/>
      <c r="J26" s="36"/>
      <c r="K26" s="36"/>
      <c r="L26" s="36"/>
      <c r="M26" s="37"/>
    </row>
    <row r="27" s="1" customFormat="1" ht="15" spans="1:13">
      <c r="A27" s="27"/>
      <c r="B27" s="28"/>
      <c r="C27" s="29" t="s">
        <v>37</v>
      </c>
      <c r="D27" s="29" t="s">
        <v>16</v>
      </c>
      <c r="E27" s="28"/>
      <c r="F27" s="28">
        <v>2621</v>
      </c>
      <c r="G27" s="31">
        <f t="shared" si="0"/>
        <v>52.42</v>
      </c>
      <c r="H27" s="31">
        <f t="shared" si="1"/>
        <v>2673.42</v>
      </c>
      <c r="I27" s="35"/>
      <c r="J27" s="36"/>
      <c r="K27" s="36"/>
      <c r="L27" s="36"/>
      <c r="M27" s="37"/>
    </row>
    <row r="28" s="1" customFormat="1" ht="15" spans="1:13">
      <c r="A28" s="27"/>
      <c r="B28" s="28"/>
      <c r="C28" s="29" t="s">
        <v>37</v>
      </c>
      <c r="D28" s="29" t="s">
        <v>16</v>
      </c>
      <c r="E28" s="28"/>
      <c r="F28" s="28">
        <v>2621</v>
      </c>
      <c r="G28" s="31">
        <f t="shared" si="0"/>
        <v>52.42</v>
      </c>
      <c r="H28" s="31">
        <f t="shared" si="1"/>
        <v>2673.42</v>
      </c>
      <c r="I28" s="35"/>
      <c r="J28" s="36"/>
      <c r="K28" s="36"/>
      <c r="L28" s="36"/>
      <c r="M28" s="37"/>
    </row>
    <row r="29" s="1" customFormat="1" ht="15" spans="1:13">
      <c r="A29" s="27"/>
      <c r="B29" s="28"/>
      <c r="C29" s="29" t="s">
        <v>37</v>
      </c>
      <c r="D29" s="29" t="s">
        <v>17</v>
      </c>
      <c r="E29" s="28"/>
      <c r="F29" s="28">
        <v>3058</v>
      </c>
      <c r="G29" s="31">
        <f t="shared" si="0"/>
        <v>61.16</v>
      </c>
      <c r="H29" s="31">
        <f t="shared" si="1"/>
        <v>3119.16</v>
      </c>
      <c r="I29" s="35"/>
      <c r="J29" s="36"/>
      <c r="K29" s="36"/>
      <c r="L29" s="36"/>
      <c r="M29" s="37"/>
    </row>
    <row r="30" s="1" customFormat="1" ht="15" spans="1:13">
      <c r="A30" s="27"/>
      <c r="B30" s="28"/>
      <c r="C30" s="29" t="s">
        <v>37</v>
      </c>
      <c r="D30" s="29" t="s">
        <v>17</v>
      </c>
      <c r="E30" s="28"/>
      <c r="F30" s="28">
        <v>3058</v>
      </c>
      <c r="G30" s="31">
        <f t="shared" si="0"/>
        <v>61.16</v>
      </c>
      <c r="H30" s="31">
        <f t="shared" si="1"/>
        <v>3119.16</v>
      </c>
      <c r="I30" s="35"/>
      <c r="J30" s="36"/>
      <c r="K30" s="36"/>
      <c r="L30" s="36"/>
      <c r="M30" s="37"/>
    </row>
    <row r="31" s="1" customFormat="1" ht="15" spans="1:13">
      <c r="A31" s="27"/>
      <c r="B31" s="28"/>
      <c r="C31" s="29" t="s">
        <v>38</v>
      </c>
      <c r="D31" s="29" t="s">
        <v>19</v>
      </c>
      <c r="E31" s="39"/>
      <c r="F31" s="28">
        <v>1732</v>
      </c>
      <c r="G31" s="31">
        <f t="shared" si="0"/>
        <v>34.64</v>
      </c>
      <c r="H31" s="31">
        <f t="shared" si="1"/>
        <v>1766.64</v>
      </c>
      <c r="I31" s="35"/>
      <c r="J31" s="36"/>
      <c r="K31" s="36"/>
      <c r="L31" s="36"/>
      <c r="M31" s="37"/>
    </row>
    <row r="32" ht="15" spans="1:13">
      <c r="A32" s="27"/>
      <c r="B32" s="28"/>
      <c r="C32" s="29" t="s">
        <v>38</v>
      </c>
      <c r="D32" s="29" t="s">
        <v>19</v>
      </c>
      <c r="E32" s="38"/>
      <c r="F32" s="28">
        <v>1732</v>
      </c>
      <c r="G32" s="31">
        <f t="shared" si="0"/>
        <v>34.64</v>
      </c>
      <c r="H32" s="31">
        <f t="shared" si="1"/>
        <v>1766.64</v>
      </c>
      <c r="I32" s="40"/>
      <c r="J32" s="41"/>
      <c r="K32" s="41"/>
      <c r="L32" s="41"/>
    </row>
    <row r="33" ht="15" spans="1:12">
      <c r="A33" s="28" t="s">
        <v>70</v>
      </c>
      <c r="B33" s="38"/>
      <c r="C33" s="38"/>
      <c r="D33" s="38"/>
      <c r="E33" s="38"/>
      <c r="F33" s="28">
        <f>SUM(F7:F32)</f>
        <v>80878</v>
      </c>
      <c r="G33" s="31">
        <f>SUM(G7:G32)</f>
        <v>1617.56</v>
      </c>
      <c r="H33" s="31">
        <f>SUM(H7:H32)</f>
        <v>82495.56</v>
      </c>
      <c r="I33" s="38"/>
      <c r="J33" s="38"/>
      <c r="K33" s="38"/>
      <c r="L33" s="38"/>
    </row>
  </sheetData>
  <mergeCells count="12">
    <mergeCell ref="A1:M1"/>
    <mergeCell ref="A2:M2"/>
    <mergeCell ref="F3:G3"/>
    <mergeCell ref="F4:G4"/>
    <mergeCell ref="H4:J4"/>
    <mergeCell ref="A5:A6"/>
    <mergeCell ref="A7:A32"/>
    <mergeCell ref="B7:B32"/>
    <mergeCell ref="I7:I32"/>
    <mergeCell ref="J7:J32"/>
    <mergeCell ref="K7:K32"/>
    <mergeCell ref="L7:L32"/>
  </mergeCells>
  <pageMargins left="0.75" right="0.75" top="1" bottom="1" header="0.5" footer="0.5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3" sqref="F3:G4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42</v>
      </c>
      <c r="F3" s="5">
        <v>46064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43</v>
      </c>
      <c r="F4" s="8" t="s">
        <v>44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45</v>
      </c>
      <c r="B5" s="12" t="s">
        <v>46</v>
      </c>
      <c r="C5" s="12" t="s">
        <v>47</v>
      </c>
      <c r="D5" s="12" t="s">
        <v>48</v>
      </c>
      <c r="E5" s="13" t="s">
        <v>49</v>
      </c>
      <c r="F5" s="14" t="s">
        <v>50</v>
      </c>
      <c r="G5" s="14" t="s">
        <v>51</v>
      </c>
      <c r="H5" s="14" t="s">
        <v>52</v>
      </c>
      <c r="I5" s="15" t="s">
        <v>53</v>
      </c>
      <c r="J5" s="16" t="s">
        <v>54</v>
      </c>
      <c r="K5" s="16" t="s">
        <v>55</v>
      </c>
      <c r="L5" s="12" t="s">
        <v>56</v>
      </c>
      <c r="M5" s="17"/>
    </row>
    <row r="6" s="1" customFormat="1" ht="24.75" spans="1:13">
      <c r="A6" s="18"/>
      <c r="B6" s="19" t="s">
        <v>57</v>
      </c>
      <c r="C6" s="20" t="s">
        <v>58</v>
      </c>
      <c r="D6" s="20" t="s">
        <v>59</v>
      </c>
      <c r="E6" s="21" t="s">
        <v>60</v>
      </c>
      <c r="F6" s="22" t="s">
        <v>61</v>
      </c>
      <c r="G6" s="23" t="s">
        <v>62</v>
      </c>
      <c r="H6" s="23" t="s">
        <v>63</v>
      </c>
      <c r="I6" s="24" t="s">
        <v>64</v>
      </c>
      <c r="J6" s="25" t="s">
        <v>65</v>
      </c>
      <c r="K6" s="25" t="s">
        <v>66</v>
      </c>
      <c r="L6" s="26" t="s">
        <v>67</v>
      </c>
      <c r="M6" s="17"/>
    </row>
    <row r="7" s="1" customFormat="1" ht="15" spans="1:13">
      <c r="A7" s="27" t="s">
        <v>5</v>
      </c>
      <c r="B7" s="28" t="s">
        <v>68</v>
      </c>
      <c r="C7" s="29" t="s">
        <v>39</v>
      </c>
      <c r="D7" s="29" t="s">
        <v>31</v>
      </c>
      <c r="E7" s="30"/>
      <c r="F7" s="28">
        <v>1061</v>
      </c>
      <c r="G7" s="31">
        <f>F7*0.02</f>
        <v>21.22</v>
      </c>
      <c r="H7" s="31">
        <f>SUM(F7:G7)</f>
        <v>1082.22</v>
      </c>
      <c r="I7" s="32">
        <v>46024</v>
      </c>
      <c r="J7" s="33">
        <v>0.6</v>
      </c>
      <c r="K7" s="33">
        <v>1</v>
      </c>
      <c r="L7" s="33" t="s">
        <v>71</v>
      </c>
      <c r="M7" s="34"/>
    </row>
    <row r="8" s="1" customFormat="1" ht="15" spans="1:13">
      <c r="A8" s="27"/>
      <c r="B8" s="28"/>
      <c r="C8" s="29" t="s">
        <v>39</v>
      </c>
      <c r="D8" s="29" t="s">
        <v>31</v>
      </c>
      <c r="E8" s="30"/>
      <c r="F8" s="28">
        <v>1061</v>
      </c>
      <c r="G8" s="31">
        <f>F8*0.02</f>
        <v>21.22</v>
      </c>
      <c r="H8" s="31">
        <f>SUM(F8:G8)</f>
        <v>1082.22</v>
      </c>
      <c r="I8" s="35"/>
      <c r="J8" s="36"/>
      <c r="K8" s="36"/>
      <c r="L8" s="36"/>
      <c r="M8" s="34"/>
    </row>
    <row r="9" s="1" customFormat="1" ht="15" spans="1:13">
      <c r="A9" s="27"/>
      <c r="B9" s="28"/>
      <c r="C9" s="29" t="s">
        <v>39</v>
      </c>
      <c r="D9" s="29" t="s">
        <v>32</v>
      </c>
      <c r="E9" s="28"/>
      <c r="F9" s="28">
        <v>1072</v>
      </c>
      <c r="G9" s="31">
        <f>F9*0.02</f>
        <v>21.44</v>
      </c>
      <c r="H9" s="31">
        <f>SUM(F9:G9)</f>
        <v>1093.44</v>
      </c>
      <c r="I9" s="35"/>
      <c r="J9" s="36"/>
      <c r="K9" s="36"/>
      <c r="L9" s="36"/>
      <c r="M9" s="37"/>
    </row>
    <row r="10" s="1" customFormat="1" ht="15" spans="1:13">
      <c r="A10" s="27"/>
      <c r="B10" s="28"/>
      <c r="C10" s="29" t="s">
        <v>39</v>
      </c>
      <c r="D10" s="29" t="s">
        <v>32</v>
      </c>
      <c r="E10" s="28"/>
      <c r="F10" s="28">
        <v>1072</v>
      </c>
      <c r="G10" s="31">
        <f>F10*0.02</f>
        <v>21.44</v>
      </c>
      <c r="H10" s="31">
        <f>SUM(F10:G10)</f>
        <v>1093.44</v>
      </c>
      <c r="I10" s="35"/>
      <c r="J10" s="36"/>
      <c r="K10" s="36"/>
      <c r="L10" s="36"/>
      <c r="M10" s="37"/>
    </row>
    <row r="11" s="1" customFormat="1" ht="15" spans="1:13">
      <c r="A11" s="28" t="s">
        <v>70</v>
      </c>
      <c r="B11" s="38"/>
      <c r="C11" s="38"/>
      <c r="D11" s="38"/>
      <c r="E11" s="38"/>
      <c r="F11" s="28">
        <f>SUM(F7:F10)</f>
        <v>4266</v>
      </c>
      <c r="G11" s="31">
        <f>SUM(G7:G10)</f>
        <v>85.32</v>
      </c>
      <c r="H11" s="31">
        <f>SUM(H7:H10)</f>
        <v>4351.32</v>
      </c>
      <c r="I11" s="38"/>
      <c r="J11" s="38"/>
      <c r="K11" s="38"/>
      <c r="L11" s="38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南平至柔</vt:lpstr>
      <vt:lpstr>徐州振轩</vt:lpstr>
      <vt:lpstr>淮安祥和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2026-02-10T01:27:00Z</dcterms:created>
  <dcterms:modified xsi:type="dcterms:W3CDTF">2026-02-11T03:29:57Z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DDFC8C716D1949E79828CE911EB37420_11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