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<sst xmlns="http://schemas.openxmlformats.org/spreadsheetml/2006/main" count="36" uniqueCount="36">
  <si>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</si>
  <si>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</si>
  <si>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</si>
  <si>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</si>
  <si>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邮政快递：8421996011513</t>
  </si>
  <si>
    <t>收件地址：吉鸿翔，13951182880，江苏省苏州市昆山市高新区宝益路89号北大楼一楼西侧昆山嘉文包装用品有限公司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</si>
  <si>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</si>
  <si>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</si>
  <si>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</si>
  <si>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</si>
  <si>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</si>
  <si>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</si>
  <si>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</si>
  <si>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</si>
  <si>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</si>
  <si>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</si>
  <si>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</si>
  <si>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</si>
  <si>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</si>
  <si>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</si>
  <si>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</si>
  <si>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</si>
  <si>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</si>
  <si>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</si>
  <si>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</si>
  <si>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</si>
  <si>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</si>
  <si>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</si>
  <si>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ELWZAFSD26031</t>
  </si>
  <si>
    <t>MRZCALL073-黑色-14.5CM，534</t>
  </si>
  <si>
    <t>1736/026南美单 款</t>
  </si>
  <si>
    <t>21*37*15</t>
  </si>
  <si>
    <t>ELTCZARA26033</t>
  </si>
  <si>
    <t>MRZCALL034-黑色-21CM，1万</t>
  </si>
  <si>
    <t>3920/206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</si>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</sst>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I11" sqref="I11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46077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9" t="s">
        <v>26</v>
      </c>
      <c r="K8" s="28" t="s">
        <v>27</v>
      </c>
    </row>
    <row r="9" s="4" customFormat="1" ht="58" customHeight="1" spans="1:11">
      <c r="A9" s="29" t="s">
        <v>28</v>
      </c>
      <c r="B9" s="29" t="s">
        <v>29</v>
      </c>
      <c r="C9" s="29" t="s">
        <v>30</v>
      </c>
      <c r="D9" s="30">
        <v>534</v>
      </c>
      <c r="E9" s="31">
        <f>+D9*0.05</f>
        <v>26.7</v>
      </c>
      <c r="F9" s="31">
        <f>+D9+E9</f>
        <v>560.7</v>
      </c>
      <c r="G9" s="32">
        <v>1</v>
      </c>
      <c r="H9" s="32">
        <f>I9-0.3</f>
        <v>1.88</v>
      </c>
      <c r="I9" s="40">
        <v>2.18</v>
      </c>
      <c r="J9" s="40" t="s">
        <v>31</v>
      </c>
      <c r="K9" s="32">
        <v>0.012</v>
      </c>
    </row>
    <row r="10" s="4" customFormat="1" ht="60" customHeight="1" spans="1:11">
      <c r="A10" s="29" t="s">
        <v>32</v>
      </c>
      <c r="B10" s="29" t="s">
        <v>33</v>
      </c>
      <c r="C10" s="29" t="s">
        <v>34</v>
      </c>
      <c r="D10" s="30">
        <v>10000</v>
      </c>
      <c r="E10" s="31">
        <f>D10*0.05</f>
        <v>500</v>
      </c>
      <c r="F10" s="31">
        <f>D10+E10</f>
        <v>10500</v>
      </c>
      <c r="G10" s="33"/>
      <c r="H10" s="33"/>
      <c r="I10" s="41"/>
      <c r="J10" s="41"/>
      <c r="K10" s="33"/>
    </row>
    <row r="11" s="4" customFormat="1" ht="60" customHeight="1" spans="1:11">
      <c r="A11" s="29"/>
      <c r="B11" s="29"/>
      <c r="C11" s="34"/>
      <c r="D11" s="30"/>
      <c r="E11" s="31"/>
      <c r="F11" s="31"/>
      <c r="G11" s="35"/>
      <c r="H11" s="35"/>
      <c r="I11" s="42"/>
      <c r="J11" s="42"/>
      <c r="K11" s="42"/>
    </row>
    <row r="12" ht="47" customHeight="1" spans="1:11">
      <c r="A12" s="36" t="s">
        <v>35</v>
      </c>
      <c r="B12" s="37"/>
      <c r="C12" s="37"/>
      <c r="D12" s="38">
        <f>SUM(D9:D11)</f>
        <v>10534</v>
      </c>
      <c r="E12" s="38">
        <f>SUM(E9:E11)</f>
        <v>526.7</v>
      </c>
      <c r="F12" s="38">
        <f>SUM(F9:F11)</f>
        <v>11060.7</v>
      </c>
      <c r="G12" s="38">
        <f>SUM(G9:G11)</f>
        <v>1</v>
      </c>
      <c r="H12" s="38"/>
      <c r="I12" s="38"/>
      <c r="J12" s="38"/>
      <c r="K12" s="38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2026-02-24T08:39:29Z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