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<sst xmlns="http://schemas.openxmlformats.org/spreadsheetml/2006/main" count="48" uniqueCount="47">
  <si>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</si>
  <si>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</si>
  <si>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</si>
  <si>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</si>
  <si>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邮政快递：8422596001813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</si>
  <si>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</si>
  <si>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</si>
  <si>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</si>
  <si>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</si>
  <si>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</si>
  <si>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</si>
  <si>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</si>
  <si>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</si>
  <si>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</si>
  <si>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</si>
  <si>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</si>
  <si>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</si>
  <si>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</si>
  <si>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</si>
  <si>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</si>
  <si>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</si>
  <si>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</si>
  <si>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</si>
  <si>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</si>
  <si>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</si>
  <si>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</si>
  <si>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</si>
  <si>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</si>
  <si>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ELWZAFSD26035</t>
  </si>
  <si>
    <t>MRZCALL073-黑色-14.5CM，430</t>
  </si>
  <si>
    <t>1736/025南美单翻单 款</t>
  </si>
  <si>
    <t>21*37*30</t>
  </si>
  <si>
    <t>ELWZAFSD26037</t>
  </si>
  <si>
    <t>MRZCALL073-黑色-14.5CM，1234</t>
  </si>
  <si>
    <t>1736/519南美单 款</t>
  </si>
  <si>
    <t>SOZARA607295</t>
  </si>
  <si>
    <t>RC-117856，POORD335470，MRZCALL073-黑色-14.5CM，12553</t>
  </si>
  <si>
    <t>66297-D，1856-141 主单 款，12011，
32263-25 1856-141 南美单 款，542</t>
  </si>
  <si>
    <t>SOZARA607296</t>
  </si>
  <si>
    <t>MRZCALL073-黑色-14.5CM，12011</t>
  </si>
  <si>
    <t>RC-117857，POORD335474，1856-143 款</t>
  </si>
  <si>
    <t>ELWZAFSD26038</t>
  </si>
  <si>
    <t>MRZCALL073-黑色-14.5CM，684</t>
  </si>
  <si>
    <t>1736/506南美单 款</t>
  </si>
  <si>
    <t xml:space="preserve"> ELWZAFSD26039</t>
  </si>
  <si>
    <t>1736/507南美单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</si>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</sst>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b/>
      <sz val="9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topLeftCell="A2" workbookViewId="0">
      <selection activeCell="L12" sqref="L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46078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430</v>
      </c>
      <c r="E9" s="29">
        <f>+D9*0.05</f>
        <v>21.5</v>
      </c>
      <c r="F9" s="29">
        <f>+D9+E9</f>
        <v>451.5</v>
      </c>
      <c r="G9" s="30">
        <v>1</v>
      </c>
      <c r="H9" s="30">
        <f>I9-0.4</f>
        <v>4.38</v>
      </c>
      <c r="I9" s="40">
        <v>4.78</v>
      </c>
      <c r="J9" s="40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1234</v>
      </c>
      <c r="E10" s="31">
        <f t="shared" ref="E10:E14" si="0">D10*0.05</f>
        <v>61.7</v>
      </c>
      <c r="F10" s="31">
        <f t="shared" ref="F10:F14" si="1">D10+E10</f>
        <v>1295.7</v>
      </c>
      <c r="G10" s="32"/>
      <c r="H10" s="32"/>
      <c r="I10" s="41"/>
      <c r="J10" s="41"/>
      <c r="K10" s="32"/>
    </row>
    <row r="11" customFormat="1" ht="71" customHeight="1" spans="1:11">
      <c r="A11" s="26" t="s">
        <v>35</v>
      </c>
      <c r="B11" s="26" t="s">
        <v>36</v>
      </c>
      <c r="C11" s="27" t="s">
        <v>37</v>
      </c>
      <c r="D11" s="28">
        <v>12553</v>
      </c>
      <c r="E11" s="31">
        <f t="shared" si="0"/>
        <v>627.65</v>
      </c>
      <c r="F11" s="31">
        <f t="shared" si="1"/>
        <v>13180.65</v>
      </c>
      <c r="G11" s="32"/>
      <c r="H11" s="32"/>
      <c r="I11" s="41"/>
      <c r="J11" s="41"/>
      <c r="K11" s="32"/>
    </row>
    <row r="12" customFormat="1" ht="55" customHeight="1" spans="1:11">
      <c r="A12" s="26" t="s">
        <v>38</v>
      </c>
      <c r="B12" s="26" t="s">
        <v>39</v>
      </c>
      <c r="C12" s="27" t="s">
        <v>40</v>
      </c>
      <c r="D12" s="28">
        <v>12011</v>
      </c>
      <c r="E12" s="31">
        <f t="shared" si="0"/>
        <v>600.55</v>
      </c>
      <c r="F12" s="31">
        <f t="shared" si="1"/>
        <v>12611.55</v>
      </c>
      <c r="G12" s="32"/>
      <c r="H12" s="32"/>
      <c r="I12" s="41"/>
      <c r="J12" s="41"/>
      <c r="K12" s="32"/>
    </row>
    <row r="13" customFormat="1" ht="55" customHeight="1" spans="1:11">
      <c r="A13" s="26" t="s">
        <v>41</v>
      </c>
      <c r="B13" s="26" t="s">
        <v>42</v>
      </c>
      <c r="C13" s="27" t="s">
        <v>43</v>
      </c>
      <c r="D13" s="28">
        <v>684</v>
      </c>
      <c r="E13" s="31">
        <f t="shared" si="0"/>
        <v>34.2</v>
      </c>
      <c r="F13" s="31">
        <f t="shared" si="1"/>
        <v>718.2</v>
      </c>
      <c r="G13" s="32"/>
      <c r="H13" s="32"/>
      <c r="I13" s="41"/>
      <c r="J13" s="41"/>
      <c r="K13" s="32"/>
    </row>
    <row r="14" customFormat="1" ht="55" customHeight="1" spans="1:11">
      <c r="A14" s="26" t="s">
        <v>44</v>
      </c>
      <c r="B14" s="26" t="s">
        <v>42</v>
      </c>
      <c r="C14" s="27" t="s">
        <v>45</v>
      </c>
      <c r="D14" s="28">
        <v>684</v>
      </c>
      <c r="E14" s="31">
        <f t="shared" si="0"/>
        <v>34.2</v>
      </c>
      <c r="F14" s="31">
        <f t="shared" si="1"/>
        <v>718.2</v>
      </c>
      <c r="G14" s="32"/>
      <c r="H14" s="32"/>
      <c r="I14" s="42"/>
      <c r="J14" s="42"/>
      <c r="K14" s="32"/>
    </row>
    <row r="15" customFormat="1" ht="36" customHeight="1" spans="1:11">
      <c r="A15" s="33"/>
      <c r="B15" s="34"/>
      <c r="C15" s="35"/>
      <c r="D15" s="36"/>
      <c r="E15" s="36"/>
      <c r="F15" s="36"/>
      <c r="G15" s="37"/>
      <c r="H15" s="37"/>
      <c r="I15" s="43"/>
      <c r="J15" s="43"/>
      <c r="K15" s="36"/>
    </row>
    <row r="16" ht="46.95" customHeight="1" spans="1:11">
      <c r="A16" s="33" t="s">
        <v>46</v>
      </c>
      <c r="B16" s="34"/>
      <c r="C16" s="34"/>
      <c r="D16" s="38">
        <f>SUM(D9:D14)</f>
        <v>27596</v>
      </c>
      <c r="E16" s="38">
        <f>SUM(E9:E14)</f>
        <v>1379.8</v>
      </c>
      <c r="F16" s="38">
        <f>SUM(F9:F14)</f>
        <v>28975.8</v>
      </c>
      <c r="G16" s="38">
        <f>SUM(G9:G9)</f>
        <v>1</v>
      </c>
      <c r="H16" s="38"/>
      <c r="I16" s="38"/>
      <c r="J16" s="38"/>
      <c r="K16" s="38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2026-02-25T08:49:13Z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