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<sst xmlns="http://schemas.openxmlformats.org/spreadsheetml/2006/main" count="267" uniqueCount="83">
  <si>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</si>
  <si>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r>
      <rPr>
        <b/>
        <sz val="11"/>
        <color theme="1"/>
        <rFont val="宋体"/>
        <charset val="134"/>
      </rPr>
      <t>品名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</si>
  <si>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</si>
  <si>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</si>
  <si>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</si>
  <si>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r>
      <rPr>
        <b/>
        <sz val="11"/>
        <color theme="1"/>
        <rFont val="宋体"/>
        <charset val="134"/>
      </rPr>
      <t>箱号</t>
    </r>
  </si>
  <si>
    <t>S26020801 
PO00118 ET090159</t>
  </si>
  <si>
    <t>TYPE5</t>
  </si>
  <si>
    <t xml:space="preserve"> 2512</t>
  </si>
  <si>
    <t xml:space="preserve"> 19</t>
  </si>
  <si>
    <t xml:space="preserve"> 20</t>
  </si>
  <si>
    <t xml:space="preserve"> 21</t>
  </si>
  <si>
    <t xml:space="preserve"> 22</t>
  </si>
  <si>
    <t xml:space="preserve"> 2518</t>
  </si>
  <si>
    <t xml:space="preserve"> 71</t>
  </si>
  <si>
    <t xml:space="preserve"> 72</t>
  </si>
  <si>
    <t xml:space="preserve"> 73</t>
  </si>
  <si>
    <t xml:space="preserve"> 2604</t>
  </si>
  <si>
    <t xml:space="preserve"> 39</t>
  </si>
  <si>
    <t xml:space="preserve"> 40</t>
  </si>
  <si>
    <t xml:space="preserve"> 41</t>
  </si>
  <si>
    <t xml:space="preserve"> 42</t>
  </si>
  <si>
    <t xml:space="preserve"> 2658</t>
  </si>
  <si>
    <t xml:space="preserve"> 90</t>
  </si>
  <si>
    <t xml:space="preserve"> 2663</t>
  </si>
  <si>
    <t xml:space="preserve"> 18</t>
  </si>
  <si>
    <t xml:space="preserve"> 2666</t>
  </si>
  <si>
    <t xml:space="preserve"> 36</t>
  </si>
  <si>
    <t xml:space="preserve"> 38</t>
  </si>
  <si>
    <r>
      <rPr>
        <b/>
        <sz val="11"/>
        <color theme="1"/>
        <rFont val="宋体"/>
        <charset val="134"/>
      </rPr>
      <t>合计</t>
    </r>
  </si>
  <si>
    <t>合计</t>
  </si>
  <si>
    <t xml:space="preserve"> 2667</t>
  </si>
  <si>
    <t xml:space="preserve"> 43</t>
  </si>
  <si>
    <t xml:space="preserve"> 2750</t>
  </si>
  <si>
    <t xml:space="preserve"> 2752</t>
  </si>
  <si>
    <t xml:space="preserve"> 77</t>
  </si>
  <si>
    <t xml:space="preserve"> 78</t>
  </si>
  <si>
    <t xml:space="preserve"> 79</t>
  </si>
  <si>
    <t xml:space="preserve"> 80</t>
  </si>
  <si>
    <t xml:space="preserve"> 2753</t>
  </si>
  <si>
    <t xml:space="preserve"> 44</t>
  </si>
  <si>
    <t xml:space="preserve"> 2766</t>
  </si>
  <si>
    <t xml:space="preserve"> 82</t>
  </si>
  <si>
    <t xml:space="preserve"> 83</t>
  </si>
  <si>
    <t xml:space="preserve"> 2767</t>
  </si>
  <si>
    <t xml:space="preserve"> 86</t>
  </si>
  <si>
    <t xml:space="preserve"> 88</t>
  </si>
  <si>
    <t xml:space="preserve"> 89</t>
  </si>
  <si>
    <t xml:space="preserve"> 9148</t>
  </si>
  <si>
    <t xml:space="preserve"> 54</t>
  </si>
  <si>
    <t xml:space="preserve"> 56</t>
  </si>
  <si>
    <t xml:space="preserve"> 57</t>
  </si>
  <si>
    <r>
      <rPr>
        <b/>
        <sz val="48"/>
        <color theme="1"/>
        <rFont val="宋体"/>
        <charset val="134"/>
      </rPr>
      <t>订单编号</t>
    </r>
    <r>
      <rPr>
        <b/>
        <sz val="48"/>
        <color theme="1"/>
        <rFont val="Calibri"/>
        <charset val="134"/>
      </rPr>
      <t>/PO</t>
    </r>
    <r>
      <rPr>
        <b/>
        <sz val="48"/>
        <color theme="1"/>
        <rFont val="宋体"/>
        <charset val="134"/>
      </rPr>
      <t>号</t>
    </r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</si>
  <si>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</si>
  <si>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</si>
  <si>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</si>
  <si>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</si>
  <si>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SF5104569808187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</si>
  <si>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</si>
  <si>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</si>
  <si>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</si>
  <si>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</si>
  <si>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</si>
  <si>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</si>
  <si>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</si>
  <si>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</si>
  <si>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</si>
  <si>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</si>
  <si>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</si>
  <si>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</si>
  <si>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</si>
  <si>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</si>
  <si>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</si>
  <si>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</si>
  <si>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</si>
  <si>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</si>
  <si>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</si>
  <si>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</si>
  <si>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</si>
  <si>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</si>
  <si>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</si>
  <si>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30*40*50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</si>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</sst>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2"/>
    <numFmt numFmtId="181" formatCode="\2/2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48"/>
      <color theme="1"/>
      <name val="宋体"/>
      <charset val="134"/>
    </font>
    <font>
      <b/>
      <sz val="4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80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81" fontId="10" fillId="0" borderId="4" xfId="0" applyNumberFormat="1" applyFont="1" applyFill="1" applyBorder="1" applyAlignment="1">
      <alignment horizontal="center" vertical="center"/>
    </xf>
    <xf numFmtId="181" fontId="10" fillId="0" borderId="5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/>
    </xf>
    <xf numFmtId="177" fontId="13" fillId="0" borderId="4" xfId="49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80" fontId="10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80" fontId="10" fillId="0" borderId="5" xfId="0" applyNumberFormat="1" applyFont="1" applyBorder="1" applyAlignment="1">
      <alignment horizontal="center" vertical="center"/>
    </xf>
    <xf numFmtId="180" fontId="10" fillId="0" borderId="6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5" xfId="0" applyFont="1" applyBorder="1" applyAlignment="1">
      <alignment horizontal="center" vertical="center" wrapText="1"/>
    </xf>
    <xf numFmtId="181" fontId="10" fillId="0" borderId="4" xfId="0" applyNumberFormat="1" applyFont="1" applyBorder="1" applyAlignment="1">
      <alignment horizontal="center" vertical="center"/>
    </xf>
    <xf numFmtId="181" fontId="10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81" fontId="10" fillId="0" borderId="6" xfId="0" applyNumberFormat="1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9525</xdr:rowOff>
    </xdr:from>
    <xdr:to>
      <xdr:col>12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4290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opLeftCell="A15" workbookViewId="0">
      <selection activeCell="S51" sqref="S51"/>
    </sheetView>
  </sheetViews>
  <sheetFormatPr defaultColWidth="9" defaultRowHeight="15" outlineLevelCol="6"/>
  <cols>
    <col min="1" max="1" width="15.625" style="50" customWidth="1"/>
    <col min="2" max="4" width="9" style="50"/>
    <col min="5" max="5" width="11.875" style="50" customWidth="1"/>
  </cols>
  <sheetData>
    <row r="1" spans="1:6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</row>
    <row r="2" spans="1:6">
      <c r="A2" s="51" t="s">
        <v>6</v>
      </c>
      <c r="B2" s="52" t="s">
        <v>7</v>
      </c>
      <c r="C2" s="29" t="s">
        <v>8</v>
      </c>
      <c r="D2" s="29" t="s">
        <v>9</v>
      </c>
      <c r="E2" s="31">
        <v>3452</v>
      </c>
      <c r="F2" s="53">
        <v>1</v>
      </c>
    </row>
    <row r="3" spans="1:6">
      <c r="A3" s="54"/>
      <c r="B3" s="54"/>
      <c r="C3" s="29" t="s">
        <v>8</v>
      </c>
      <c r="D3" s="29" t="s">
        <v>10</v>
      </c>
      <c r="E3" s="31">
        <v>4555</v>
      </c>
      <c r="F3" s="55"/>
    </row>
    <row r="4" spans="1:6">
      <c r="A4" s="54"/>
      <c r="B4" s="54"/>
      <c r="C4" s="29" t="s">
        <v>8</v>
      </c>
      <c r="D4" s="29" t="s">
        <v>11</v>
      </c>
      <c r="E4" s="31">
        <v>5574</v>
      </c>
      <c r="F4" s="55"/>
    </row>
    <row r="5" spans="1:6">
      <c r="A5" s="54"/>
      <c r="B5" s="54"/>
      <c r="C5" s="29" t="s">
        <v>8</v>
      </c>
      <c r="D5" s="29" t="s">
        <v>12</v>
      </c>
      <c r="E5" s="31">
        <v>1996</v>
      </c>
      <c r="F5" s="55"/>
    </row>
    <row r="6" spans="1:6">
      <c r="A6" s="54"/>
      <c r="B6" s="54"/>
      <c r="C6" s="29" t="s">
        <v>13</v>
      </c>
      <c r="D6" s="29" t="s">
        <v>14</v>
      </c>
      <c r="E6" s="31">
        <v>5596</v>
      </c>
      <c r="F6" s="55"/>
    </row>
    <row r="7" spans="1:6">
      <c r="A7" s="54"/>
      <c r="B7" s="54"/>
      <c r="C7" s="29" t="s">
        <v>13</v>
      </c>
      <c r="D7" s="29" t="s">
        <v>15</v>
      </c>
      <c r="E7" s="31">
        <v>4452</v>
      </c>
      <c r="F7" s="55"/>
    </row>
    <row r="8" spans="1:6">
      <c r="A8" s="54"/>
      <c r="B8" s="54"/>
      <c r="C8" s="29" t="s">
        <v>13</v>
      </c>
      <c r="D8" s="29" t="s">
        <v>16</v>
      </c>
      <c r="E8" s="31">
        <v>5637</v>
      </c>
      <c r="F8" s="55"/>
    </row>
    <row r="9" spans="1:6">
      <c r="A9" s="54"/>
      <c r="B9" s="54"/>
      <c r="C9" s="29" t="s">
        <v>17</v>
      </c>
      <c r="D9" s="29" t="s">
        <v>18</v>
      </c>
      <c r="E9" s="31">
        <v>3744</v>
      </c>
      <c r="F9" s="55"/>
    </row>
    <row r="10" spans="1:6">
      <c r="A10" s="54"/>
      <c r="B10" s="54"/>
      <c r="C10" s="29" t="s">
        <v>17</v>
      </c>
      <c r="D10" s="29" t="s">
        <v>19</v>
      </c>
      <c r="E10" s="31">
        <v>2330</v>
      </c>
      <c r="F10" s="55"/>
    </row>
    <row r="11" spans="1:6">
      <c r="A11" s="54"/>
      <c r="B11" s="54"/>
      <c r="C11" s="29" t="s">
        <v>17</v>
      </c>
      <c r="D11" s="29" t="s">
        <v>20</v>
      </c>
      <c r="E11" s="31">
        <v>1976</v>
      </c>
      <c r="F11" s="55"/>
    </row>
    <row r="12" spans="1:6">
      <c r="A12" s="54"/>
      <c r="B12" s="54"/>
      <c r="C12" s="29" t="s">
        <v>17</v>
      </c>
      <c r="D12" s="29" t="s">
        <v>21</v>
      </c>
      <c r="E12" s="31">
        <v>2247</v>
      </c>
      <c r="F12" s="55"/>
    </row>
    <row r="13" spans="1:6">
      <c r="A13" s="54"/>
      <c r="B13" s="54"/>
      <c r="C13" s="29" t="s">
        <v>22</v>
      </c>
      <c r="D13" s="29" t="s">
        <v>23</v>
      </c>
      <c r="E13" s="31">
        <v>2084</v>
      </c>
      <c r="F13" s="55"/>
    </row>
    <row r="14" spans="1:6">
      <c r="A14" s="54"/>
      <c r="B14" s="54"/>
      <c r="C14" s="29" t="s">
        <v>24</v>
      </c>
      <c r="D14" s="29" t="s">
        <v>25</v>
      </c>
      <c r="E14" s="31">
        <v>1873</v>
      </c>
      <c r="F14" s="55"/>
    </row>
    <row r="15" spans="1:6">
      <c r="A15" s="54"/>
      <c r="B15" s="54"/>
      <c r="C15" s="29" t="s">
        <v>24</v>
      </c>
      <c r="D15" s="29" t="s">
        <v>9</v>
      </c>
      <c r="E15" s="31">
        <v>1683</v>
      </c>
      <c r="F15" s="55"/>
    </row>
    <row r="16" spans="1:6">
      <c r="A16" s="54"/>
      <c r="B16" s="54"/>
      <c r="C16" s="29" t="s">
        <v>26</v>
      </c>
      <c r="D16" s="29" t="s">
        <v>27</v>
      </c>
      <c r="E16" s="31">
        <v>3702</v>
      </c>
      <c r="F16" s="55"/>
    </row>
    <row r="17" spans="1:6">
      <c r="A17" s="54"/>
      <c r="B17" s="54"/>
      <c r="C17" s="29" t="s">
        <v>26</v>
      </c>
      <c r="D17" s="29" t="s">
        <v>28</v>
      </c>
      <c r="E17" s="31">
        <v>13498</v>
      </c>
      <c r="F17" s="56"/>
    </row>
    <row r="18" spans="1:6">
      <c r="A18" s="31" t="s">
        <v>29</v>
      </c>
      <c r="B18" s="31"/>
      <c r="C18" s="57" t="s">
        <v>30</v>
      </c>
      <c r="D18" s="31"/>
      <c r="E18" s="31">
        <f>SUM(E2:E17)</f>
        <v>64399</v>
      </c>
      <c r="F18" s="58"/>
    </row>
    <row r="19" spans="1:6">
      <c r="A19" s="31"/>
      <c r="B19" s="31"/>
      <c r="C19" s="57"/>
      <c r="D19" s="31"/>
      <c r="E19" s="31"/>
      <c r="F19" s="58"/>
    </row>
    <row r="20" spans="1:6">
      <c r="A20" s="28" t="s">
        <v>0</v>
      </c>
      <c r="B20" s="28" t="s">
        <v>1</v>
      </c>
      <c r="C20" s="28" t="s">
        <v>2</v>
      </c>
      <c r="D20" s="28" t="s">
        <v>3</v>
      </c>
      <c r="E20" s="28" t="s">
        <v>4</v>
      </c>
      <c r="F20" s="28" t="s">
        <v>5</v>
      </c>
    </row>
    <row r="21" spans="1:6">
      <c r="A21" s="59" t="s">
        <v>6</v>
      </c>
      <c r="B21" s="54" t="s">
        <v>7</v>
      </c>
      <c r="C21" s="29" t="s">
        <v>31</v>
      </c>
      <c r="D21" s="29" t="s">
        <v>20</v>
      </c>
      <c r="E21" s="31">
        <v>9720</v>
      </c>
      <c r="F21" s="60">
        <v>1</v>
      </c>
    </row>
    <row r="22" spans="1:6">
      <c r="A22" s="54"/>
      <c r="B22" s="54"/>
      <c r="C22" s="29" t="s">
        <v>31</v>
      </c>
      <c r="D22" s="29" t="s">
        <v>21</v>
      </c>
      <c r="E22" s="31">
        <v>2559</v>
      </c>
      <c r="F22" s="61"/>
    </row>
    <row r="23" spans="1:6">
      <c r="A23" s="54"/>
      <c r="B23" s="54"/>
      <c r="C23" s="29" t="s">
        <v>31</v>
      </c>
      <c r="D23" s="29" t="s">
        <v>32</v>
      </c>
      <c r="E23" s="31">
        <v>3666</v>
      </c>
      <c r="F23" s="61"/>
    </row>
    <row r="24" spans="1:6">
      <c r="A24" s="54"/>
      <c r="B24" s="54"/>
      <c r="C24" s="29" t="s">
        <v>33</v>
      </c>
      <c r="D24" s="29" t="s">
        <v>14</v>
      </c>
      <c r="E24" s="31">
        <v>3099</v>
      </c>
      <c r="F24" s="61"/>
    </row>
    <row r="25" spans="1:6">
      <c r="A25" s="54"/>
      <c r="B25" s="54"/>
      <c r="C25" s="29" t="s">
        <v>33</v>
      </c>
      <c r="D25" s="29" t="s">
        <v>15</v>
      </c>
      <c r="E25" s="31">
        <v>1081</v>
      </c>
      <c r="F25" s="61"/>
    </row>
    <row r="26" spans="1:6">
      <c r="A26" s="54"/>
      <c r="B26" s="54"/>
      <c r="C26" s="29" t="s">
        <v>34</v>
      </c>
      <c r="D26" s="29" t="s">
        <v>35</v>
      </c>
      <c r="E26" s="31">
        <v>7790</v>
      </c>
      <c r="F26" s="61"/>
    </row>
    <row r="27" spans="1:6">
      <c r="A27" s="54"/>
      <c r="B27" s="54"/>
      <c r="C27" s="29" t="s">
        <v>34</v>
      </c>
      <c r="D27" s="29" t="s">
        <v>36</v>
      </c>
      <c r="E27" s="31">
        <v>2371</v>
      </c>
      <c r="F27" s="61"/>
    </row>
    <row r="28" spans="1:6">
      <c r="A28" s="54"/>
      <c r="B28" s="54"/>
      <c r="C28" s="29" t="s">
        <v>34</v>
      </c>
      <c r="D28" s="29" t="s">
        <v>37</v>
      </c>
      <c r="E28" s="31">
        <v>2538</v>
      </c>
      <c r="F28" s="61"/>
    </row>
    <row r="29" spans="1:6">
      <c r="A29" s="54"/>
      <c r="B29" s="54"/>
      <c r="C29" s="29" t="s">
        <v>34</v>
      </c>
      <c r="D29" s="29" t="s">
        <v>38</v>
      </c>
      <c r="E29" s="31">
        <v>3526</v>
      </c>
      <c r="F29" s="61"/>
    </row>
    <row r="30" spans="1:6">
      <c r="A30" s="54"/>
      <c r="B30" s="54"/>
      <c r="C30" s="29" t="s">
        <v>39</v>
      </c>
      <c r="D30" s="29" t="s">
        <v>32</v>
      </c>
      <c r="E30" s="31">
        <v>3183</v>
      </c>
      <c r="F30" s="61"/>
    </row>
    <row r="31" spans="1:6">
      <c r="A31" s="54"/>
      <c r="B31" s="54"/>
      <c r="C31" s="29" t="s">
        <v>39</v>
      </c>
      <c r="D31" s="29" t="s">
        <v>40</v>
      </c>
      <c r="E31" s="31">
        <v>4993</v>
      </c>
      <c r="F31" s="61"/>
    </row>
    <row r="32" spans="1:6">
      <c r="A32" s="54"/>
      <c r="B32" s="54"/>
      <c r="C32" s="29" t="s">
        <v>41</v>
      </c>
      <c r="D32" s="29" t="s">
        <v>42</v>
      </c>
      <c r="E32" s="31">
        <v>2199</v>
      </c>
      <c r="F32" s="61"/>
    </row>
    <row r="33" spans="1:7">
      <c r="A33" s="54"/>
      <c r="B33" s="54"/>
      <c r="C33" s="29" t="s">
        <v>41</v>
      </c>
      <c r="D33" s="29" t="s">
        <v>43</v>
      </c>
      <c r="E33" s="31">
        <v>3786</v>
      </c>
      <c r="F33" s="61"/>
    </row>
    <row r="34" spans="1:7">
      <c r="A34" s="54"/>
      <c r="B34" s="54"/>
      <c r="C34" s="29" t="s">
        <v>44</v>
      </c>
      <c r="D34" s="29" t="s">
        <v>45</v>
      </c>
      <c r="E34" s="31">
        <v>2184</v>
      </c>
      <c r="F34" s="61"/>
    </row>
    <row r="35" spans="1:7">
      <c r="A35" s="54"/>
      <c r="B35" s="54"/>
      <c r="C35" s="29" t="s">
        <v>44</v>
      </c>
      <c r="D35" s="29" t="s">
        <v>46</v>
      </c>
      <c r="E35" s="31">
        <v>5938</v>
      </c>
      <c r="F35" s="61"/>
    </row>
    <row r="36" spans="1:7">
      <c r="A36" s="54"/>
      <c r="B36" s="54"/>
      <c r="C36" s="29" t="s">
        <v>44</v>
      </c>
      <c r="D36" s="29" t="s">
        <v>47</v>
      </c>
      <c r="E36" s="31">
        <v>4607</v>
      </c>
      <c r="F36" s="61"/>
    </row>
    <row r="37" spans="1:7">
      <c r="A37" s="54"/>
      <c r="B37" s="54"/>
      <c r="C37" s="29" t="s">
        <v>48</v>
      </c>
      <c r="D37" s="29" t="s">
        <v>49</v>
      </c>
      <c r="E37" s="31">
        <v>1050</v>
      </c>
      <c r="F37" s="61"/>
    </row>
    <row r="38" spans="1:7">
      <c r="A38" s="54"/>
      <c r="B38" s="54"/>
      <c r="C38" s="29" t="s">
        <v>48</v>
      </c>
      <c r="D38" s="29" t="s">
        <v>50</v>
      </c>
      <c r="E38" s="31">
        <v>806</v>
      </c>
      <c r="F38" s="61"/>
    </row>
    <row r="39" spans="1:7">
      <c r="A39" s="62"/>
      <c r="B39" s="62"/>
      <c r="C39" s="29" t="s">
        <v>48</v>
      </c>
      <c r="D39" s="29" t="s">
        <v>51</v>
      </c>
      <c r="E39" s="31">
        <v>1102</v>
      </c>
      <c r="F39" s="63"/>
    </row>
    <row r="40" spans="1:7">
      <c r="A40" s="31" t="s">
        <v>29</v>
      </c>
      <c r="B40" s="31"/>
      <c r="C40" s="57" t="s">
        <v>30</v>
      </c>
      <c r="D40" s="31"/>
      <c r="E40" s="31">
        <f>SUM(E21:E39)</f>
        <v>66198</v>
      </c>
      <c r="F40" s="58"/>
    </row>
    <row r="48" ht="101" customHeight="1" spans="1:7">
      <c r="A48" s="64" t="s">
        <v>52</v>
      </c>
      <c r="B48" s="65"/>
      <c r="C48" s="65"/>
      <c r="D48" s="65"/>
      <c r="E48" s="65"/>
      <c r="F48" s="65"/>
      <c r="G48" s="65"/>
    </row>
    <row r="49" ht="63" customHeight="1" spans="1:7">
      <c r="A49" s="66" t="s">
        <v>6</v>
      </c>
      <c r="B49" s="66"/>
      <c r="C49" s="66"/>
      <c r="D49" s="66"/>
      <c r="E49" s="66"/>
      <c r="F49" s="66"/>
      <c r="G49" s="66"/>
    </row>
    <row r="50" ht="57" customHeight="1" spans="1:7">
      <c r="A50" s="66"/>
      <c r="B50" s="66"/>
      <c r="C50" s="66"/>
      <c r="D50" s="66"/>
      <c r="E50" s="66"/>
      <c r="F50" s="66"/>
      <c r="G50" s="66"/>
    </row>
    <row r="51" ht="101" customHeight="1" spans="1:7">
      <c r="A51" s="66"/>
      <c r="B51" s="66"/>
      <c r="C51" s="66"/>
      <c r="D51" s="66"/>
      <c r="E51" s="66"/>
      <c r="F51" s="66"/>
      <c r="G51" s="66"/>
    </row>
    <row r="52" ht="78" customHeight="1" spans="1:7">
      <c r="A52" s="64" t="s">
        <v>52</v>
      </c>
      <c r="B52" s="65"/>
      <c r="C52" s="65"/>
      <c r="D52" s="65"/>
      <c r="E52" s="65"/>
      <c r="F52" s="65"/>
      <c r="G52" s="65"/>
    </row>
    <row r="53" ht="13.5" spans="1:7">
      <c r="A53" s="66" t="s">
        <v>6</v>
      </c>
      <c r="B53" s="66"/>
      <c r="C53" s="66"/>
      <c r="D53" s="66"/>
      <c r="E53" s="66"/>
      <c r="F53" s="66"/>
      <c r="G53" s="66"/>
    </row>
    <row r="54" ht="13.5" spans="1:7">
      <c r="A54" s="66"/>
      <c r="B54" s="66"/>
      <c r="C54" s="66"/>
      <c r="D54" s="66"/>
      <c r="E54" s="66"/>
      <c r="F54" s="66"/>
      <c r="G54" s="66"/>
    </row>
    <row r="55" ht="135" customHeight="1" spans="1:7">
      <c r="A55" s="66"/>
      <c r="B55" s="66"/>
      <c r="C55" s="66"/>
      <c r="D55" s="66"/>
      <c r="E55" s="66"/>
      <c r="F55" s="66"/>
      <c r="G55" s="66"/>
    </row>
  </sheetData>
  <mergeCells count="10">
    <mergeCell ref="A48:G48"/>
    <mergeCell ref="A52:G52"/>
    <mergeCell ref="A2:A17"/>
    <mergeCell ref="A21:A39"/>
    <mergeCell ref="B2:B17"/>
    <mergeCell ref="B21:B39"/>
    <mergeCell ref="F2:F17"/>
    <mergeCell ref="F21:F39"/>
    <mergeCell ref="A49:G51"/>
    <mergeCell ref="A53:G5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1"/>
  <sheetViews>
    <sheetView tabSelected="1" topLeftCell="A7" workbookViewId="0">
      <selection activeCell="A7" sqref="A7:A76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55</v>
      </c>
      <c r="F3" s="5">
        <v>46080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56</v>
      </c>
      <c r="F4" s="8" t="s">
        <v>57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58</v>
      </c>
      <c r="B5" s="12" t="s">
        <v>59</v>
      </c>
      <c r="C5" s="12" t="s">
        <v>60</v>
      </c>
      <c r="D5" s="12" t="s">
        <v>61</v>
      </c>
      <c r="E5" s="13" t="s">
        <v>62</v>
      </c>
      <c r="F5" s="14" t="s">
        <v>63</v>
      </c>
      <c r="G5" s="14" t="s">
        <v>64</v>
      </c>
      <c r="H5" s="14" t="s">
        <v>65</v>
      </c>
      <c r="I5" s="15" t="s">
        <v>66</v>
      </c>
      <c r="J5" s="16" t="s">
        <v>67</v>
      </c>
      <c r="K5" s="16" t="s">
        <v>68</v>
      </c>
      <c r="L5" s="12" t="s">
        <v>69</v>
      </c>
      <c r="M5" s="17"/>
    </row>
    <row r="6" s="1" customFormat="1" ht="24.75" spans="1:13">
      <c r="A6" s="18"/>
      <c r="B6" s="19" t="s">
        <v>70</v>
      </c>
      <c r="C6" s="20" t="s">
        <v>71</v>
      </c>
      <c r="D6" s="20" t="s">
        <v>72</v>
      </c>
      <c r="E6" s="21" t="s">
        <v>73</v>
      </c>
      <c r="F6" s="22" t="s">
        <v>74</v>
      </c>
      <c r="G6" s="23" t="s">
        <v>75</v>
      </c>
      <c r="H6" s="23" t="s">
        <v>76</v>
      </c>
      <c r="I6" s="24" t="s">
        <v>77</v>
      </c>
      <c r="J6" s="25" t="s">
        <v>78</v>
      </c>
      <c r="K6" s="25" t="s">
        <v>79</v>
      </c>
      <c r="L6" s="26" t="s">
        <v>80</v>
      </c>
      <c r="M6" s="17"/>
    </row>
    <row r="7" s="1" customFormat="1" ht="15" spans="1:13">
      <c r="A7" s="27" t="s">
        <v>6</v>
      </c>
      <c r="B7" s="28" t="s">
        <v>7</v>
      </c>
      <c r="C7" s="29" t="s">
        <v>8</v>
      </c>
      <c r="D7" s="29" t="s">
        <v>9</v>
      </c>
      <c r="E7" s="30"/>
      <c r="F7" s="31">
        <v>3452</v>
      </c>
      <c r="G7" s="32">
        <f>F7*0.02</f>
        <v>69.04</v>
      </c>
      <c r="H7" s="32">
        <f>SUM(F7:G7)</f>
        <v>3521.04</v>
      </c>
      <c r="I7" s="33">
        <v>46024</v>
      </c>
      <c r="J7" s="34">
        <v>19.3</v>
      </c>
      <c r="K7" s="34">
        <v>19.7</v>
      </c>
      <c r="L7" s="34" t="s">
        <v>81</v>
      </c>
      <c r="M7" s="35"/>
    </row>
    <row r="8" s="1" customFormat="1" ht="15" spans="1:13">
      <c r="A8" s="27"/>
      <c r="B8" s="28"/>
      <c r="C8" s="29" t="s">
        <v>8</v>
      </c>
      <c r="D8" s="29" t="s">
        <v>9</v>
      </c>
      <c r="E8" s="30"/>
      <c r="F8" s="31">
        <v>3452</v>
      </c>
      <c r="G8" s="32">
        <f t="shared" ref="G8:G32" si="0">F8*0.02</f>
        <v>69.04</v>
      </c>
      <c r="H8" s="32">
        <f t="shared" ref="H8:H32" si="1">SUM(F8:G8)</f>
        <v>3521.04</v>
      </c>
      <c r="I8" s="36"/>
      <c r="J8" s="37"/>
      <c r="K8" s="37"/>
      <c r="L8" s="37"/>
      <c r="M8" s="35"/>
    </row>
    <row r="9" s="1" customFormat="1" ht="15" spans="1:13">
      <c r="A9" s="27"/>
      <c r="B9" s="28"/>
      <c r="C9" s="29" t="s">
        <v>8</v>
      </c>
      <c r="D9" s="29" t="s">
        <v>10</v>
      </c>
      <c r="E9" s="30"/>
      <c r="F9" s="31">
        <v>4555</v>
      </c>
      <c r="G9" s="32">
        <f t="shared" si="0"/>
        <v>91.1</v>
      </c>
      <c r="H9" s="32">
        <f t="shared" si="1"/>
        <v>4646.1</v>
      </c>
      <c r="I9" s="36"/>
      <c r="J9" s="37"/>
      <c r="K9" s="37"/>
      <c r="L9" s="37"/>
      <c r="M9" s="38"/>
    </row>
    <row r="10" s="1" customFormat="1" ht="15" spans="1:13">
      <c r="A10" s="27"/>
      <c r="B10" s="28"/>
      <c r="C10" s="29" t="s">
        <v>8</v>
      </c>
      <c r="D10" s="29" t="s">
        <v>10</v>
      </c>
      <c r="E10" s="30"/>
      <c r="F10" s="31">
        <v>4555</v>
      </c>
      <c r="G10" s="32">
        <f t="shared" si="0"/>
        <v>91.1</v>
      </c>
      <c r="H10" s="32">
        <f t="shared" si="1"/>
        <v>4646.1</v>
      </c>
      <c r="I10" s="36"/>
      <c r="J10" s="37"/>
      <c r="K10" s="37"/>
      <c r="L10" s="37"/>
      <c r="M10" s="38"/>
    </row>
    <row r="11" s="1" customFormat="1" ht="15" spans="1:13">
      <c r="A11" s="27"/>
      <c r="B11" s="28"/>
      <c r="C11" s="29" t="s">
        <v>8</v>
      </c>
      <c r="D11" s="29" t="s">
        <v>11</v>
      </c>
      <c r="E11" s="30"/>
      <c r="F11" s="31">
        <v>5574</v>
      </c>
      <c r="G11" s="32">
        <f t="shared" si="0"/>
        <v>111.48</v>
      </c>
      <c r="H11" s="32">
        <f t="shared" si="1"/>
        <v>5685.48</v>
      </c>
      <c r="I11" s="36"/>
      <c r="J11" s="37"/>
      <c r="K11" s="37"/>
      <c r="L11" s="37"/>
      <c r="M11" s="38"/>
    </row>
    <row r="12" s="1" customFormat="1" ht="15" spans="1:13">
      <c r="A12" s="27"/>
      <c r="B12" s="28"/>
      <c r="C12" s="29" t="s">
        <v>8</v>
      </c>
      <c r="D12" s="29" t="s">
        <v>11</v>
      </c>
      <c r="E12" s="30"/>
      <c r="F12" s="31">
        <v>5574</v>
      </c>
      <c r="G12" s="32">
        <f t="shared" si="0"/>
        <v>111.48</v>
      </c>
      <c r="H12" s="32">
        <f t="shared" si="1"/>
        <v>5685.48</v>
      </c>
      <c r="I12" s="36"/>
      <c r="J12" s="37"/>
      <c r="K12" s="37"/>
      <c r="L12" s="37"/>
      <c r="M12" s="38"/>
    </row>
    <row r="13" s="1" customFormat="1" ht="15" spans="1:13">
      <c r="A13" s="27"/>
      <c r="B13" s="28"/>
      <c r="C13" s="29" t="s">
        <v>8</v>
      </c>
      <c r="D13" s="29" t="s">
        <v>12</v>
      </c>
      <c r="E13" s="30"/>
      <c r="F13" s="31">
        <v>1996</v>
      </c>
      <c r="G13" s="32">
        <f t="shared" si="0"/>
        <v>39.92</v>
      </c>
      <c r="H13" s="32">
        <f t="shared" si="1"/>
        <v>2035.92</v>
      </c>
      <c r="I13" s="36"/>
      <c r="J13" s="37"/>
      <c r="K13" s="37"/>
      <c r="L13" s="37"/>
      <c r="M13" s="38"/>
    </row>
    <row r="14" s="1" customFormat="1" ht="15" spans="1:13">
      <c r="A14" s="27"/>
      <c r="B14" s="28"/>
      <c r="C14" s="29" t="s">
        <v>8</v>
      </c>
      <c r="D14" s="29" t="s">
        <v>12</v>
      </c>
      <c r="E14" s="30"/>
      <c r="F14" s="31">
        <v>1996</v>
      </c>
      <c r="G14" s="32">
        <f t="shared" si="0"/>
        <v>39.92</v>
      </c>
      <c r="H14" s="32">
        <f t="shared" si="1"/>
        <v>2035.92</v>
      </c>
      <c r="I14" s="36"/>
      <c r="J14" s="37"/>
      <c r="K14" s="37"/>
      <c r="L14" s="37"/>
      <c r="M14" s="38"/>
    </row>
    <row r="15" s="1" customFormat="1" ht="15" spans="1:13">
      <c r="A15" s="27"/>
      <c r="B15" s="28"/>
      <c r="C15" s="29" t="s">
        <v>13</v>
      </c>
      <c r="D15" s="29" t="s">
        <v>14</v>
      </c>
      <c r="E15" s="30"/>
      <c r="F15" s="31">
        <v>5596</v>
      </c>
      <c r="G15" s="32">
        <f t="shared" si="0"/>
        <v>111.92</v>
      </c>
      <c r="H15" s="32">
        <f t="shared" si="1"/>
        <v>5707.92</v>
      </c>
      <c r="I15" s="36"/>
      <c r="J15" s="37"/>
      <c r="K15" s="37"/>
      <c r="L15" s="37"/>
      <c r="M15" s="38"/>
    </row>
    <row r="16" s="1" customFormat="1" ht="15" spans="1:13">
      <c r="A16" s="27"/>
      <c r="B16" s="28"/>
      <c r="C16" s="29" t="s">
        <v>13</v>
      </c>
      <c r="D16" s="29" t="s">
        <v>14</v>
      </c>
      <c r="E16" s="30"/>
      <c r="F16" s="31">
        <v>5596</v>
      </c>
      <c r="G16" s="32">
        <f t="shared" si="0"/>
        <v>111.92</v>
      </c>
      <c r="H16" s="32">
        <f t="shared" si="1"/>
        <v>5707.92</v>
      </c>
      <c r="I16" s="36"/>
      <c r="J16" s="37"/>
      <c r="K16" s="37"/>
      <c r="L16" s="37"/>
      <c r="M16" s="38"/>
    </row>
    <row r="17" s="1" customFormat="1" ht="15" spans="1:13">
      <c r="A17" s="27"/>
      <c r="B17" s="28"/>
      <c r="C17" s="29" t="s">
        <v>13</v>
      </c>
      <c r="D17" s="29" t="s">
        <v>15</v>
      </c>
      <c r="E17" s="30"/>
      <c r="F17" s="31">
        <v>4452</v>
      </c>
      <c r="G17" s="32">
        <f t="shared" si="0"/>
        <v>89.04</v>
      </c>
      <c r="H17" s="32">
        <f t="shared" si="1"/>
        <v>4541.04</v>
      </c>
      <c r="I17" s="36"/>
      <c r="J17" s="37"/>
      <c r="K17" s="37"/>
      <c r="L17" s="37"/>
      <c r="M17" s="38"/>
    </row>
    <row r="18" s="1" customFormat="1" ht="15" spans="1:13">
      <c r="A18" s="27"/>
      <c r="B18" s="28"/>
      <c r="C18" s="29" t="s">
        <v>13</v>
      </c>
      <c r="D18" s="29" t="s">
        <v>15</v>
      </c>
      <c r="E18" s="30"/>
      <c r="F18" s="31">
        <v>4452</v>
      </c>
      <c r="G18" s="32">
        <f t="shared" si="0"/>
        <v>89.04</v>
      </c>
      <c r="H18" s="32">
        <f t="shared" si="1"/>
        <v>4541.04</v>
      </c>
      <c r="I18" s="36"/>
      <c r="J18" s="37"/>
      <c r="K18" s="37"/>
      <c r="L18" s="37"/>
      <c r="M18" s="38"/>
    </row>
    <row r="19" s="1" customFormat="1" ht="15" spans="1:13">
      <c r="A19" s="27"/>
      <c r="B19" s="28"/>
      <c r="C19" s="29" t="s">
        <v>13</v>
      </c>
      <c r="D19" s="29" t="s">
        <v>16</v>
      </c>
      <c r="E19" s="30"/>
      <c r="F19" s="31">
        <v>5637</v>
      </c>
      <c r="G19" s="32">
        <f t="shared" si="0"/>
        <v>112.74</v>
      </c>
      <c r="H19" s="32">
        <f t="shared" si="1"/>
        <v>5749.74</v>
      </c>
      <c r="I19" s="36"/>
      <c r="J19" s="37"/>
      <c r="K19" s="37"/>
      <c r="L19" s="37"/>
      <c r="M19" s="38"/>
    </row>
    <row r="20" s="1" customFormat="1" ht="15" spans="1:13">
      <c r="A20" s="27"/>
      <c r="B20" s="28"/>
      <c r="C20" s="29" t="s">
        <v>13</v>
      </c>
      <c r="D20" s="29" t="s">
        <v>16</v>
      </c>
      <c r="E20" s="30"/>
      <c r="F20" s="31">
        <v>5637</v>
      </c>
      <c r="G20" s="32">
        <f t="shared" si="0"/>
        <v>112.74</v>
      </c>
      <c r="H20" s="32">
        <f t="shared" si="1"/>
        <v>5749.74</v>
      </c>
      <c r="I20" s="36"/>
      <c r="J20" s="37"/>
      <c r="K20" s="37"/>
      <c r="L20" s="37"/>
      <c r="M20" s="38"/>
    </row>
    <row r="21" s="1" customFormat="1" ht="15" spans="1:13">
      <c r="A21" s="27"/>
      <c r="B21" s="28"/>
      <c r="C21" s="29" t="s">
        <v>17</v>
      </c>
      <c r="D21" s="29" t="s">
        <v>18</v>
      </c>
      <c r="E21" s="30"/>
      <c r="F21" s="31">
        <v>3744</v>
      </c>
      <c r="G21" s="32">
        <f t="shared" si="0"/>
        <v>74.88</v>
      </c>
      <c r="H21" s="32">
        <f t="shared" si="1"/>
        <v>3818.88</v>
      </c>
      <c r="I21" s="36"/>
      <c r="J21" s="37"/>
      <c r="K21" s="37"/>
      <c r="L21" s="37"/>
      <c r="M21" s="38"/>
    </row>
    <row r="22" s="1" customFormat="1" ht="15" spans="1:13">
      <c r="A22" s="27"/>
      <c r="B22" s="28"/>
      <c r="C22" s="29" t="s">
        <v>17</v>
      </c>
      <c r="D22" s="29" t="s">
        <v>18</v>
      </c>
      <c r="E22" s="30"/>
      <c r="F22" s="31">
        <v>3744</v>
      </c>
      <c r="G22" s="32">
        <f t="shared" si="0"/>
        <v>74.88</v>
      </c>
      <c r="H22" s="32">
        <f t="shared" si="1"/>
        <v>3818.88</v>
      </c>
      <c r="I22" s="36"/>
      <c r="J22" s="37"/>
      <c r="K22" s="37"/>
      <c r="L22" s="37"/>
      <c r="M22" s="38"/>
    </row>
    <row r="23" s="1" customFormat="1" ht="15" spans="1:13">
      <c r="A23" s="27"/>
      <c r="B23" s="28"/>
      <c r="C23" s="29" t="s">
        <v>17</v>
      </c>
      <c r="D23" s="29" t="s">
        <v>19</v>
      </c>
      <c r="E23" s="30"/>
      <c r="F23" s="31">
        <v>2330</v>
      </c>
      <c r="G23" s="32">
        <f t="shared" si="0"/>
        <v>46.6</v>
      </c>
      <c r="H23" s="32">
        <f t="shared" si="1"/>
        <v>2376.6</v>
      </c>
      <c r="I23" s="36"/>
      <c r="J23" s="37"/>
      <c r="K23" s="37"/>
      <c r="L23" s="37"/>
      <c r="M23" s="38"/>
    </row>
    <row r="24" s="1" customFormat="1" ht="15" spans="1:13">
      <c r="A24" s="27"/>
      <c r="B24" s="28"/>
      <c r="C24" s="29" t="s">
        <v>17</v>
      </c>
      <c r="D24" s="29" t="s">
        <v>19</v>
      </c>
      <c r="E24" s="30"/>
      <c r="F24" s="31">
        <v>2330</v>
      </c>
      <c r="G24" s="32">
        <f t="shared" si="0"/>
        <v>46.6</v>
      </c>
      <c r="H24" s="32">
        <f t="shared" si="1"/>
        <v>2376.6</v>
      </c>
      <c r="I24" s="36"/>
      <c r="J24" s="37"/>
      <c r="K24" s="37"/>
      <c r="L24" s="37"/>
      <c r="M24" s="38"/>
    </row>
    <row r="25" s="1" customFormat="1" ht="15" spans="1:13">
      <c r="A25" s="27"/>
      <c r="B25" s="28"/>
      <c r="C25" s="29" t="s">
        <v>17</v>
      </c>
      <c r="D25" s="29" t="s">
        <v>20</v>
      </c>
      <c r="E25" s="30"/>
      <c r="F25" s="31">
        <v>1976</v>
      </c>
      <c r="G25" s="32">
        <f t="shared" si="0"/>
        <v>39.52</v>
      </c>
      <c r="H25" s="32">
        <f t="shared" si="1"/>
        <v>2015.52</v>
      </c>
      <c r="I25" s="36"/>
      <c r="J25" s="37"/>
      <c r="K25" s="37"/>
      <c r="L25" s="37"/>
      <c r="M25" s="38"/>
    </row>
    <row r="26" s="1" customFormat="1" ht="15" spans="1:13">
      <c r="A26" s="27"/>
      <c r="B26" s="28"/>
      <c r="C26" s="29" t="s">
        <v>17</v>
      </c>
      <c r="D26" s="29" t="s">
        <v>20</v>
      </c>
      <c r="E26" s="30"/>
      <c r="F26" s="31">
        <v>1976</v>
      </c>
      <c r="G26" s="32">
        <f t="shared" si="0"/>
        <v>39.52</v>
      </c>
      <c r="H26" s="32">
        <f t="shared" si="1"/>
        <v>2015.52</v>
      </c>
      <c r="I26" s="36"/>
      <c r="J26" s="37"/>
      <c r="K26" s="37"/>
      <c r="L26" s="37"/>
      <c r="M26" s="38"/>
    </row>
    <row r="27" s="1" customFormat="1" ht="15" spans="1:13">
      <c r="A27" s="27"/>
      <c r="B27" s="28"/>
      <c r="C27" s="29" t="s">
        <v>17</v>
      </c>
      <c r="D27" s="29" t="s">
        <v>21</v>
      </c>
      <c r="E27" s="30"/>
      <c r="F27" s="31">
        <v>2247</v>
      </c>
      <c r="G27" s="32">
        <f t="shared" si="0"/>
        <v>44.94</v>
      </c>
      <c r="H27" s="32">
        <f t="shared" si="1"/>
        <v>2291.94</v>
      </c>
      <c r="I27" s="36"/>
      <c r="J27" s="37"/>
      <c r="K27" s="37"/>
      <c r="L27" s="37"/>
      <c r="M27" s="38"/>
    </row>
    <row r="28" s="1" customFormat="1" ht="15" spans="1:13">
      <c r="A28" s="27"/>
      <c r="B28" s="28"/>
      <c r="C28" s="29" t="s">
        <v>17</v>
      </c>
      <c r="D28" s="29" t="s">
        <v>21</v>
      </c>
      <c r="E28" s="30"/>
      <c r="F28" s="31">
        <v>2247</v>
      </c>
      <c r="G28" s="32">
        <f t="shared" si="0"/>
        <v>44.94</v>
      </c>
      <c r="H28" s="32">
        <f t="shared" si="1"/>
        <v>2291.94</v>
      </c>
      <c r="I28" s="36"/>
      <c r="J28" s="37"/>
      <c r="K28" s="37"/>
      <c r="L28" s="37"/>
      <c r="M28" s="38"/>
    </row>
    <row r="29" s="1" customFormat="1" ht="15" spans="1:13">
      <c r="A29" s="27"/>
      <c r="B29" s="28"/>
      <c r="C29" s="29" t="s">
        <v>22</v>
      </c>
      <c r="D29" s="29" t="s">
        <v>23</v>
      </c>
      <c r="E29" s="30"/>
      <c r="F29" s="31">
        <v>2084</v>
      </c>
      <c r="G29" s="32">
        <f t="shared" si="0"/>
        <v>41.68</v>
      </c>
      <c r="H29" s="32">
        <f t="shared" si="1"/>
        <v>2125.68</v>
      </c>
      <c r="I29" s="36"/>
      <c r="J29" s="37"/>
      <c r="K29" s="37"/>
      <c r="L29" s="37"/>
      <c r="M29" s="38"/>
    </row>
    <row r="30" s="1" customFormat="1" ht="15" spans="1:13">
      <c r="A30" s="27"/>
      <c r="B30" s="28"/>
      <c r="C30" s="29" t="s">
        <v>22</v>
      </c>
      <c r="D30" s="29" t="s">
        <v>23</v>
      </c>
      <c r="E30" s="30"/>
      <c r="F30" s="31">
        <v>2084</v>
      </c>
      <c r="G30" s="32">
        <f t="shared" si="0"/>
        <v>41.68</v>
      </c>
      <c r="H30" s="32">
        <f t="shared" si="1"/>
        <v>2125.68</v>
      </c>
      <c r="I30" s="36"/>
      <c r="J30" s="37"/>
      <c r="K30" s="37"/>
      <c r="L30" s="37"/>
      <c r="M30" s="38"/>
    </row>
    <row r="31" s="1" customFormat="1" ht="15" spans="1:13">
      <c r="A31" s="27"/>
      <c r="B31" s="28"/>
      <c r="C31" s="29" t="s">
        <v>24</v>
      </c>
      <c r="D31" s="29" t="s">
        <v>25</v>
      </c>
      <c r="E31" s="30"/>
      <c r="F31" s="31">
        <v>1873</v>
      </c>
      <c r="G31" s="32">
        <f t="shared" si="0"/>
        <v>37.46</v>
      </c>
      <c r="H31" s="32">
        <f t="shared" si="1"/>
        <v>1910.46</v>
      </c>
      <c r="I31" s="36"/>
      <c r="J31" s="37"/>
      <c r="K31" s="37"/>
      <c r="L31" s="37"/>
      <c r="M31" s="38"/>
    </row>
    <row r="32" s="1" customFormat="1" ht="15" spans="1:13">
      <c r="A32" s="27"/>
      <c r="B32" s="28"/>
      <c r="C32" s="29" t="s">
        <v>24</v>
      </c>
      <c r="D32" s="29" t="s">
        <v>25</v>
      </c>
      <c r="E32" s="30"/>
      <c r="F32" s="31">
        <v>1873</v>
      </c>
      <c r="G32" s="32">
        <f t="shared" si="0"/>
        <v>37.46</v>
      </c>
      <c r="H32" s="32">
        <f t="shared" si="1"/>
        <v>1910.46</v>
      </c>
      <c r="I32" s="36"/>
      <c r="J32" s="37"/>
      <c r="K32" s="37"/>
      <c r="L32" s="37"/>
      <c r="M32" s="38"/>
    </row>
    <row r="33" s="1" customFormat="1" ht="15" spans="1:13">
      <c r="A33" s="27"/>
      <c r="B33" s="28"/>
      <c r="C33" s="29" t="s">
        <v>24</v>
      </c>
      <c r="D33" s="29" t="s">
        <v>9</v>
      </c>
      <c r="E33" s="28"/>
      <c r="F33" s="31">
        <v>1683</v>
      </c>
      <c r="G33" s="32">
        <f t="shared" ref="G33:G63" si="2">F33*0.02</f>
        <v>33.66</v>
      </c>
      <c r="H33" s="32">
        <f t="shared" ref="H33:H63" si="3">SUM(F33:G33)</f>
        <v>1716.66</v>
      </c>
      <c r="I33" s="36"/>
      <c r="J33" s="37"/>
      <c r="K33" s="37"/>
      <c r="L33" s="37"/>
      <c r="M33" s="39"/>
    </row>
    <row r="34" s="1" customFormat="1" ht="15" spans="1:13">
      <c r="A34" s="27"/>
      <c r="B34" s="28"/>
      <c r="C34" s="29" t="s">
        <v>24</v>
      </c>
      <c r="D34" s="29" t="s">
        <v>9</v>
      </c>
      <c r="E34" s="28"/>
      <c r="F34" s="31">
        <v>1683</v>
      </c>
      <c r="G34" s="32">
        <f t="shared" si="2"/>
        <v>33.66</v>
      </c>
      <c r="H34" s="32">
        <f t="shared" si="3"/>
        <v>1716.66</v>
      </c>
      <c r="I34" s="36"/>
      <c r="J34" s="37"/>
      <c r="K34" s="37"/>
      <c r="L34" s="37"/>
      <c r="M34" s="39"/>
    </row>
    <row r="35" s="1" customFormat="1" ht="15" spans="1:13">
      <c r="A35" s="27"/>
      <c r="B35" s="28"/>
      <c r="C35" s="29" t="s">
        <v>26</v>
      </c>
      <c r="D35" s="29" t="s">
        <v>27</v>
      </c>
      <c r="E35" s="28"/>
      <c r="F35" s="31">
        <v>3702</v>
      </c>
      <c r="G35" s="32">
        <f t="shared" si="2"/>
        <v>74.04</v>
      </c>
      <c r="H35" s="32">
        <f t="shared" si="3"/>
        <v>3776.04</v>
      </c>
      <c r="I35" s="36"/>
      <c r="J35" s="37"/>
      <c r="K35" s="37"/>
      <c r="L35" s="37"/>
      <c r="M35" s="39"/>
    </row>
    <row r="36" s="1" customFormat="1" ht="15" spans="1:13">
      <c r="A36" s="27"/>
      <c r="B36" s="28"/>
      <c r="C36" s="29" t="s">
        <v>26</v>
      </c>
      <c r="D36" s="29" t="s">
        <v>27</v>
      </c>
      <c r="E36" s="28"/>
      <c r="F36" s="31">
        <v>3702</v>
      </c>
      <c r="G36" s="32">
        <f t="shared" si="2"/>
        <v>74.04</v>
      </c>
      <c r="H36" s="32">
        <f t="shared" si="3"/>
        <v>3776.04</v>
      </c>
      <c r="I36" s="36"/>
      <c r="J36" s="37"/>
      <c r="K36" s="37"/>
      <c r="L36" s="37"/>
      <c r="M36" s="39"/>
    </row>
    <row r="37" s="1" customFormat="1" ht="15" spans="1:13">
      <c r="A37" s="27"/>
      <c r="B37" s="28"/>
      <c r="C37" s="29" t="s">
        <v>26</v>
      </c>
      <c r="D37" s="29" t="s">
        <v>28</v>
      </c>
      <c r="E37" s="28"/>
      <c r="F37" s="31">
        <v>13498</v>
      </c>
      <c r="G37" s="32">
        <f t="shared" si="2"/>
        <v>269.96</v>
      </c>
      <c r="H37" s="32">
        <f t="shared" si="3"/>
        <v>13767.96</v>
      </c>
      <c r="I37" s="36"/>
      <c r="J37" s="37"/>
      <c r="K37" s="37"/>
      <c r="L37" s="37"/>
      <c r="M37" s="39"/>
    </row>
    <row r="38" s="1" customFormat="1" ht="15" spans="1:13">
      <c r="A38" s="27"/>
      <c r="B38" s="28"/>
      <c r="C38" s="29" t="s">
        <v>26</v>
      </c>
      <c r="D38" s="29" t="s">
        <v>28</v>
      </c>
      <c r="E38" s="28"/>
      <c r="F38" s="28">
        <v>13498</v>
      </c>
      <c r="G38" s="32">
        <f t="shared" si="2"/>
        <v>269.96</v>
      </c>
      <c r="H38" s="32">
        <f t="shared" si="3"/>
        <v>13767.96</v>
      </c>
      <c r="I38" s="40"/>
      <c r="J38" s="41"/>
      <c r="K38" s="41"/>
      <c r="L38" s="41"/>
      <c r="M38" s="39"/>
    </row>
    <row r="39" s="1" customFormat="1" ht="15" spans="1:13">
      <c r="A39" s="27"/>
      <c r="B39" s="28"/>
      <c r="C39" s="29" t="s">
        <v>31</v>
      </c>
      <c r="D39" s="29" t="s">
        <v>20</v>
      </c>
      <c r="E39" s="28"/>
      <c r="F39" s="31">
        <v>9720</v>
      </c>
      <c r="G39" s="32">
        <f t="shared" si="2"/>
        <v>194.4</v>
      </c>
      <c r="H39" s="32">
        <f t="shared" si="3"/>
        <v>9914.4</v>
      </c>
      <c r="I39" s="42">
        <v>46024</v>
      </c>
      <c r="J39" s="34">
        <v>19.8</v>
      </c>
      <c r="K39" s="34">
        <v>20.2</v>
      </c>
      <c r="L39" s="34" t="s">
        <v>81</v>
      </c>
      <c r="M39" s="39"/>
    </row>
    <row r="40" s="1" customFormat="1" ht="15" spans="1:13">
      <c r="A40" s="27"/>
      <c r="B40" s="28"/>
      <c r="C40" s="29" t="s">
        <v>31</v>
      </c>
      <c r="D40" s="29" t="s">
        <v>20</v>
      </c>
      <c r="E40" s="28"/>
      <c r="F40" s="31">
        <v>9720</v>
      </c>
      <c r="G40" s="32">
        <f t="shared" si="2"/>
        <v>194.4</v>
      </c>
      <c r="H40" s="32">
        <f t="shared" si="3"/>
        <v>9914.4</v>
      </c>
      <c r="I40" s="43"/>
      <c r="J40" s="37"/>
      <c r="K40" s="37"/>
      <c r="L40" s="37"/>
      <c r="M40" s="39"/>
    </row>
    <row r="41" s="1" customFormat="1" ht="15" spans="1:13">
      <c r="A41" s="27"/>
      <c r="B41" s="28"/>
      <c r="C41" s="29" t="s">
        <v>31</v>
      </c>
      <c r="D41" s="29" t="s">
        <v>21</v>
      </c>
      <c r="E41" s="28"/>
      <c r="F41" s="31">
        <v>2559</v>
      </c>
      <c r="G41" s="32">
        <f t="shared" si="2"/>
        <v>51.18</v>
      </c>
      <c r="H41" s="32">
        <f t="shared" si="3"/>
        <v>2610.18</v>
      </c>
      <c r="I41" s="43"/>
      <c r="J41" s="37"/>
      <c r="K41" s="37"/>
      <c r="L41" s="37"/>
      <c r="M41" s="39"/>
    </row>
    <row r="42" s="1" customFormat="1" ht="15" spans="1:13">
      <c r="A42" s="27"/>
      <c r="B42" s="28"/>
      <c r="C42" s="29" t="s">
        <v>31</v>
      </c>
      <c r="D42" s="29" t="s">
        <v>21</v>
      </c>
      <c r="E42" s="28"/>
      <c r="F42" s="31">
        <v>2559</v>
      </c>
      <c r="G42" s="32">
        <f t="shared" si="2"/>
        <v>51.18</v>
      </c>
      <c r="H42" s="32">
        <f t="shared" si="3"/>
        <v>2610.18</v>
      </c>
      <c r="I42" s="43"/>
      <c r="J42" s="37"/>
      <c r="K42" s="37"/>
      <c r="L42" s="37"/>
      <c r="M42" s="39"/>
    </row>
    <row r="43" s="1" customFormat="1" ht="15" spans="1:13">
      <c r="A43" s="27"/>
      <c r="B43" s="28"/>
      <c r="C43" s="29" t="s">
        <v>31</v>
      </c>
      <c r="D43" s="29" t="s">
        <v>32</v>
      </c>
      <c r="E43" s="28"/>
      <c r="F43" s="31">
        <v>3666</v>
      </c>
      <c r="G43" s="32">
        <f t="shared" si="2"/>
        <v>73.32</v>
      </c>
      <c r="H43" s="32">
        <f t="shared" si="3"/>
        <v>3739.32</v>
      </c>
      <c r="I43" s="43"/>
      <c r="J43" s="37"/>
      <c r="K43" s="37"/>
      <c r="L43" s="37"/>
      <c r="M43" s="39"/>
    </row>
    <row r="44" s="1" customFormat="1" ht="15" spans="1:13">
      <c r="A44" s="27"/>
      <c r="B44" s="28"/>
      <c r="C44" s="29" t="s">
        <v>31</v>
      </c>
      <c r="D44" s="29" t="s">
        <v>32</v>
      </c>
      <c r="E44" s="28"/>
      <c r="F44" s="31">
        <v>3666</v>
      </c>
      <c r="G44" s="32">
        <f t="shared" si="2"/>
        <v>73.32</v>
      </c>
      <c r="H44" s="32">
        <f t="shared" si="3"/>
        <v>3739.32</v>
      </c>
      <c r="I44" s="43"/>
      <c r="J44" s="37"/>
      <c r="K44" s="37"/>
      <c r="L44" s="37"/>
      <c r="M44" s="39"/>
    </row>
    <row r="45" s="1" customFormat="1" ht="15" spans="1:13">
      <c r="A45" s="27"/>
      <c r="B45" s="28"/>
      <c r="C45" s="29" t="s">
        <v>33</v>
      </c>
      <c r="D45" s="29" t="s">
        <v>14</v>
      </c>
      <c r="E45" s="28"/>
      <c r="F45" s="31">
        <v>3099</v>
      </c>
      <c r="G45" s="32">
        <f t="shared" si="2"/>
        <v>61.98</v>
      </c>
      <c r="H45" s="32">
        <f t="shared" si="3"/>
        <v>3160.98</v>
      </c>
      <c r="I45" s="43"/>
      <c r="J45" s="37"/>
      <c r="K45" s="37"/>
      <c r="L45" s="37"/>
      <c r="M45" s="39"/>
    </row>
    <row r="46" s="1" customFormat="1" ht="15" spans="1:13">
      <c r="A46" s="27"/>
      <c r="B46" s="28"/>
      <c r="C46" s="29" t="s">
        <v>33</v>
      </c>
      <c r="D46" s="29" t="s">
        <v>14</v>
      </c>
      <c r="E46" s="28"/>
      <c r="F46" s="31">
        <v>3099</v>
      </c>
      <c r="G46" s="32">
        <f t="shared" si="2"/>
        <v>61.98</v>
      </c>
      <c r="H46" s="32">
        <f t="shared" si="3"/>
        <v>3160.98</v>
      </c>
      <c r="I46" s="43"/>
      <c r="J46" s="37"/>
      <c r="K46" s="37"/>
      <c r="L46" s="37"/>
      <c r="M46" s="39"/>
    </row>
    <row r="47" s="1" customFormat="1" ht="15" spans="1:13">
      <c r="A47" s="27"/>
      <c r="B47" s="28"/>
      <c r="C47" s="29" t="s">
        <v>33</v>
      </c>
      <c r="D47" s="29" t="s">
        <v>15</v>
      </c>
      <c r="E47" s="28"/>
      <c r="F47" s="31">
        <v>1081</v>
      </c>
      <c r="G47" s="32">
        <f t="shared" si="2"/>
        <v>21.62</v>
      </c>
      <c r="H47" s="32">
        <f t="shared" si="3"/>
        <v>1102.62</v>
      </c>
      <c r="I47" s="43"/>
      <c r="J47" s="37"/>
      <c r="K47" s="37"/>
      <c r="L47" s="37"/>
      <c r="M47" s="39"/>
    </row>
    <row r="48" s="1" customFormat="1" ht="15" spans="1:13">
      <c r="A48" s="27"/>
      <c r="B48" s="28"/>
      <c r="C48" s="29" t="s">
        <v>33</v>
      </c>
      <c r="D48" s="29" t="s">
        <v>15</v>
      </c>
      <c r="E48" s="28"/>
      <c r="F48" s="31">
        <v>1081</v>
      </c>
      <c r="G48" s="32">
        <f t="shared" si="2"/>
        <v>21.62</v>
      </c>
      <c r="H48" s="32">
        <f t="shared" si="3"/>
        <v>1102.62</v>
      </c>
      <c r="I48" s="43"/>
      <c r="J48" s="37"/>
      <c r="K48" s="37"/>
      <c r="L48" s="37"/>
      <c r="M48" s="39"/>
    </row>
    <row r="49" s="1" customFormat="1" ht="15" spans="1:13">
      <c r="A49" s="27"/>
      <c r="B49" s="28"/>
      <c r="C49" s="29" t="s">
        <v>34</v>
      </c>
      <c r="D49" s="29" t="s">
        <v>35</v>
      </c>
      <c r="E49" s="44"/>
      <c r="F49" s="31">
        <v>7790</v>
      </c>
      <c r="G49" s="32">
        <f t="shared" si="2"/>
        <v>155.8</v>
      </c>
      <c r="H49" s="32">
        <f t="shared" si="3"/>
        <v>7945.8</v>
      </c>
      <c r="I49" s="43"/>
      <c r="J49" s="37"/>
      <c r="K49" s="37"/>
      <c r="L49" s="37"/>
      <c r="M49" s="39"/>
    </row>
    <row r="50" s="1" customFormat="1" ht="15" spans="1:13">
      <c r="A50" s="27"/>
      <c r="B50" s="28"/>
      <c r="C50" s="29" t="s">
        <v>34</v>
      </c>
      <c r="D50" s="29" t="s">
        <v>35</v>
      </c>
      <c r="E50" s="44"/>
      <c r="F50" s="31">
        <v>7790</v>
      </c>
      <c r="G50" s="32">
        <f t="shared" si="2"/>
        <v>155.8</v>
      </c>
      <c r="H50" s="32">
        <f t="shared" si="3"/>
        <v>7945.8</v>
      </c>
      <c r="I50" s="43"/>
      <c r="J50" s="37"/>
      <c r="K50" s="37"/>
      <c r="L50" s="37"/>
      <c r="M50" s="39"/>
    </row>
    <row r="51" s="1" customFormat="1" ht="15" spans="1:13">
      <c r="A51" s="27"/>
      <c r="B51" s="28"/>
      <c r="C51" s="29" t="s">
        <v>34</v>
      </c>
      <c r="D51" s="29" t="s">
        <v>36</v>
      </c>
      <c r="E51" s="28"/>
      <c r="F51" s="31">
        <v>2371</v>
      </c>
      <c r="G51" s="32">
        <f t="shared" si="2"/>
        <v>47.42</v>
      </c>
      <c r="H51" s="32">
        <f t="shared" si="3"/>
        <v>2418.42</v>
      </c>
      <c r="I51" s="43"/>
      <c r="J51" s="37"/>
      <c r="K51" s="37"/>
      <c r="L51" s="37"/>
      <c r="M51" s="39"/>
    </row>
    <row r="52" s="1" customFormat="1" ht="15" spans="1:13">
      <c r="A52" s="27"/>
      <c r="B52" s="28"/>
      <c r="C52" s="29" t="s">
        <v>34</v>
      </c>
      <c r="D52" s="29" t="s">
        <v>36</v>
      </c>
      <c r="E52" s="44"/>
      <c r="F52" s="31">
        <v>2371</v>
      </c>
      <c r="G52" s="32">
        <f t="shared" si="2"/>
        <v>47.42</v>
      </c>
      <c r="H52" s="32">
        <f t="shared" si="3"/>
        <v>2418.42</v>
      </c>
      <c r="I52" s="43"/>
      <c r="J52" s="37"/>
      <c r="K52" s="37"/>
      <c r="L52" s="37"/>
      <c r="M52" s="39"/>
    </row>
    <row r="53" s="1" customFormat="1" ht="15" spans="1:13">
      <c r="A53" s="27"/>
      <c r="B53" s="28"/>
      <c r="C53" s="29" t="s">
        <v>34</v>
      </c>
      <c r="D53" s="29" t="s">
        <v>37</v>
      </c>
      <c r="E53" s="44"/>
      <c r="F53" s="31">
        <v>2538</v>
      </c>
      <c r="G53" s="32">
        <f t="shared" si="2"/>
        <v>50.76</v>
      </c>
      <c r="H53" s="32">
        <f t="shared" si="3"/>
        <v>2588.76</v>
      </c>
      <c r="I53" s="43"/>
      <c r="J53" s="37"/>
      <c r="K53" s="37"/>
      <c r="L53" s="37"/>
      <c r="M53" s="39"/>
    </row>
    <row r="54" s="1" customFormat="1" ht="15" spans="1:13">
      <c r="A54" s="27"/>
      <c r="B54" s="28"/>
      <c r="C54" s="29" t="s">
        <v>34</v>
      </c>
      <c r="D54" s="29" t="s">
        <v>37</v>
      </c>
      <c r="E54" s="44"/>
      <c r="F54" s="31">
        <v>2538</v>
      </c>
      <c r="G54" s="32">
        <f t="shared" si="2"/>
        <v>50.76</v>
      </c>
      <c r="H54" s="32">
        <f t="shared" si="3"/>
        <v>2588.76</v>
      </c>
      <c r="I54" s="43"/>
      <c r="J54" s="37"/>
      <c r="K54" s="37"/>
      <c r="L54" s="37"/>
      <c r="M54" s="39"/>
    </row>
    <row r="55" s="1" customFormat="1" ht="15" spans="1:13">
      <c r="A55" s="27"/>
      <c r="B55" s="28"/>
      <c r="C55" s="29" t="s">
        <v>34</v>
      </c>
      <c r="D55" s="29" t="s">
        <v>38</v>
      </c>
      <c r="E55" s="44"/>
      <c r="F55" s="31">
        <v>3526</v>
      </c>
      <c r="G55" s="32">
        <f t="shared" si="2"/>
        <v>70.52</v>
      </c>
      <c r="H55" s="32">
        <f t="shared" si="3"/>
        <v>3596.52</v>
      </c>
      <c r="I55" s="43"/>
      <c r="J55" s="37"/>
      <c r="K55" s="37"/>
      <c r="L55" s="37"/>
      <c r="M55" s="39"/>
    </row>
    <row r="56" s="1" customFormat="1" ht="15" spans="1:13">
      <c r="A56" s="27"/>
      <c r="B56" s="28"/>
      <c r="C56" s="29" t="s">
        <v>34</v>
      </c>
      <c r="D56" s="29" t="s">
        <v>38</v>
      </c>
      <c r="E56" s="44"/>
      <c r="F56" s="31">
        <v>3526</v>
      </c>
      <c r="G56" s="32">
        <f t="shared" si="2"/>
        <v>70.52</v>
      </c>
      <c r="H56" s="32">
        <f t="shared" si="3"/>
        <v>3596.52</v>
      </c>
      <c r="I56" s="43"/>
      <c r="J56" s="37"/>
      <c r="K56" s="37"/>
      <c r="L56" s="37"/>
      <c r="M56" s="39"/>
    </row>
    <row r="57" s="1" customFormat="1" ht="15" spans="1:13">
      <c r="A57" s="27"/>
      <c r="B57" s="28"/>
      <c r="C57" s="29" t="s">
        <v>39</v>
      </c>
      <c r="D57" s="29" t="s">
        <v>32</v>
      </c>
      <c r="E57" s="44"/>
      <c r="F57" s="31">
        <v>3183</v>
      </c>
      <c r="G57" s="32">
        <f t="shared" si="2"/>
        <v>63.66</v>
      </c>
      <c r="H57" s="32">
        <f t="shared" si="3"/>
        <v>3246.66</v>
      </c>
      <c r="I57" s="43"/>
      <c r="J57" s="37"/>
      <c r="K57" s="37"/>
      <c r="L57" s="37"/>
      <c r="M57" s="39"/>
    </row>
    <row r="58" s="1" customFormat="1" ht="15" spans="1:13">
      <c r="A58" s="27"/>
      <c r="B58" s="28"/>
      <c r="C58" s="29" t="s">
        <v>39</v>
      </c>
      <c r="D58" s="29" t="s">
        <v>32</v>
      </c>
      <c r="E58" s="44"/>
      <c r="F58" s="31">
        <v>3183</v>
      </c>
      <c r="G58" s="32">
        <f t="shared" si="2"/>
        <v>63.66</v>
      </c>
      <c r="H58" s="32">
        <f t="shared" si="3"/>
        <v>3246.66</v>
      </c>
      <c r="I58" s="43"/>
      <c r="J58" s="37"/>
      <c r="K58" s="37"/>
      <c r="L58" s="37"/>
      <c r="M58" s="39"/>
    </row>
    <row r="59" s="1" customFormat="1" ht="15" spans="1:13">
      <c r="A59" s="27"/>
      <c r="B59" s="28"/>
      <c r="C59" s="29" t="s">
        <v>39</v>
      </c>
      <c r="D59" s="29" t="s">
        <v>40</v>
      </c>
      <c r="E59" s="44"/>
      <c r="F59" s="31">
        <v>4993</v>
      </c>
      <c r="G59" s="32">
        <f t="shared" si="2"/>
        <v>99.86</v>
      </c>
      <c r="H59" s="32">
        <f t="shared" si="3"/>
        <v>5092.86</v>
      </c>
      <c r="I59" s="43"/>
      <c r="J59" s="37"/>
      <c r="K59" s="37"/>
      <c r="L59" s="37"/>
      <c r="M59" s="39"/>
    </row>
    <row r="60" s="1" customFormat="1" ht="15" spans="1:13">
      <c r="A60" s="27"/>
      <c r="B60" s="28"/>
      <c r="C60" s="29" t="s">
        <v>39</v>
      </c>
      <c r="D60" s="29" t="s">
        <v>40</v>
      </c>
      <c r="E60" s="44"/>
      <c r="F60" s="31">
        <v>4993</v>
      </c>
      <c r="G60" s="32">
        <f t="shared" si="2"/>
        <v>99.86</v>
      </c>
      <c r="H60" s="32">
        <f t="shared" si="3"/>
        <v>5092.86</v>
      </c>
      <c r="I60" s="43"/>
      <c r="J60" s="37"/>
      <c r="K60" s="37"/>
      <c r="L60" s="37"/>
      <c r="M60" s="39"/>
    </row>
    <row r="61" s="1" customFormat="1" ht="15" spans="1:13">
      <c r="A61" s="27"/>
      <c r="B61" s="28"/>
      <c r="C61" s="29" t="s">
        <v>41</v>
      </c>
      <c r="D61" s="29" t="s">
        <v>42</v>
      </c>
      <c r="E61" s="45"/>
      <c r="F61" s="31">
        <v>2199</v>
      </c>
      <c r="G61" s="32">
        <f t="shared" si="2"/>
        <v>43.98</v>
      </c>
      <c r="H61" s="32">
        <f t="shared" si="3"/>
        <v>2242.98</v>
      </c>
      <c r="I61" s="43"/>
      <c r="J61" s="37"/>
      <c r="K61" s="37"/>
      <c r="L61" s="37"/>
      <c r="M61" s="39"/>
    </row>
    <row r="62" s="1" customFormat="1" ht="15" spans="1:13">
      <c r="A62" s="27"/>
      <c r="B62" s="28"/>
      <c r="C62" s="29" t="s">
        <v>41</v>
      </c>
      <c r="D62" s="29" t="s">
        <v>42</v>
      </c>
      <c r="E62" s="46"/>
      <c r="F62" s="31">
        <v>2199</v>
      </c>
      <c r="G62" s="32">
        <f t="shared" si="2"/>
        <v>43.98</v>
      </c>
      <c r="H62" s="32">
        <f t="shared" si="3"/>
        <v>2242.98</v>
      </c>
      <c r="I62" s="43"/>
      <c r="J62" s="37"/>
      <c r="K62" s="37"/>
      <c r="L62" s="37"/>
      <c r="M62" s="39"/>
    </row>
    <row r="63" s="1" customFormat="1" ht="15" spans="1:13">
      <c r="A63" s="27"/>
      <c r="B63" s="28"/>
      <c r="C63" s="29" t="s">
        <v>41</v>
      </c>
      <c r="D63" s="29" t="s">
        <v>43</v>
      </c>
      <c r="E63" s="46"/>
      <c r="F63" s="31">
        <v>3786</v>
      </c>
      <c r="G63" s="32">
        <f t="shared" ref="G63:G77" si="4">F63*0.02</f>
        <v>75.72</v>
      </c>
      <c r="H63" s="32">
        <f t="shared" ref="H63:H77" si="5">SUM(F63:G63)</f>
        <v>3861.72</v>
      </c>
      <c r="I63" s="43"/>
      <c r="J63" s="37"/>
      <c r="K63" s="37"/>
      <c r="L63" s="37"/>
      <c r="M63" s="39"/>
    </row>
    <row r="64" s="1" customFormat="1" ht="15" spans="1:13">
      <c r="A64" s="27"/>
      <c r="B64" s="28"/>
      <c r="C64" s="29" t="s">
        <v>41</v>
      </c>
      <c r="D64" s="29" t="s">
        <v>43</v>
      </c>
      <c r="E64" s="1"/>
      <c r="F64" s="31">
        <v>3786</v>
      </c>
      <c r="G64" s="32">
        <f t="shared" si="4"/>
        <v>75.72</v>
      </c>
      <c r="H64" s="32">
        <f t="shared" si="5"/>
        <v>3861.72</v>
      </c>
      <c r="I64" s="43"/>
      <c r="J64" s="37"/>
      <c r="K64" s="37"/>
      <c r="L64" s="37"/>
      <c r="M64" s="39"/>
    </row>
    <row r="65" s="1" customFormat="1" ht="15" spans="1:13">
      <c r="A65" s="27"/>
      <c r="B65" s="28"/>
      <c r="C65" s="29" t="s">
        <v>44</v>
      </c>
      <c r="D65" s="29" t="s">
        <v>45</v>
      </c>
      <c r="E65" s="1"/>
      <c r="F65" s="31">
        <v>2184</v>
      </c>
      <c r="G65" s="32">
        <f t="shared" si="4"/>
        <v>43.68</v>
      </c>
      <c r="H65" s="32">
        <f t="shared" si="5"/>
        <v>2227.68</v>
      </c>
      <c r="I65" s="43"/>
      <c r="J65" s="37"/>
      <c r="K65" s="37"/>
      <c r="L65" s="37"/>
      <c r="M65" s="39"/>
    </row>
    <row r="66" s="1" customFormat="1" ht="15" spans="1:13">
      <c r="A66" s="27"/>
      <c r="B66" s="28"/>
      <c r="C66" s="29" t="s">
        <v>44</v>
      </c>
      <c r="D66" s="29" t="s">
        <v>45</v>
      </c>
      <c r="E66" s="1"/>
      <c r="F66" s="31">
        <v>2184</v>
      </c>
      <c r="G66" s="32">
        <f t="shared" si="4"/>
        <v>43.68</v>
      </c>
      <c r="H66" s="32">
        <f t="shared" si="5"/>
        <v>2227.68</v>
      </c>
      <c r="I66" s="43"/>
      <c r="J66" s="37"/>
      <c r="K66" s="37"/>
      <c r="L66" s="37"/>
      <c r="M66" s="39"/>
    </row>
    <row r="67" s="1" customFormat="1" ht="15" spans="1:13">
      <c r="A67" s="27"/>
      <c r="B67" s="28"/>
      <c r="C67" s="29" t="s">
        <v>44</v>
      </c>
      <c r="D67" s="29" t="s">
        <v>46</v>
      </c>
      <c r="E67" s="1"/>
      <c r="F67" s="31">
        <v>5938</v>
      </c>
      <c r="G67" s="32">
        <f t="shared" si="4"/>
        <v>118.76</v>
      </c>
      <c r="H67" s="32">
        <f t="shared" si="5"/>
        <v>6056.76</v>
      </c>
      <c r="I67" s="43"/>
      <c r="J67" s="37"/>
      <c r="K67" s="37"/>
      <c r="L67" s="37"/>
      <c r="M67" s="39"/>
    </row>
    <row r="68" s="1" customFormat="1" ht="15" spans="1:13">
      <c r="A68" s="27"/>
      <c r="B68" s="28"/>
      <c r="C68" s="29" t="s">
        <v>44</v>
      </c>
      <c r="D68" s="29" t="s">
        <v>46</v>
      </c>
      <c r="E68" s="1"/>
      <c r="F68" s="31">
        <v>5938</v>
      </c>
      <c r="G68" s="32">
        <f t="shared" si="4"/>
        <v>118.76</v>
      </c>
      <c r="H68" s="32">
        <f t="shared" si="5"/>
        <v>6056.76</v>
      </c>
      <c r="I68" s="43"/>
      <c r="J68" s="37"/>
      <c r="K68" s="37"/>
      <c r="L68" s="37"/>
      <c r="M68" s="39"/>
    </row>
    <row r="69" s="1" customFormat="1" ht="15" spans="1:13">
      <c r="A69" s="27"/>
      <c r="B69" s="28"/>
      <c r="C69" s="29" t="s">
        <v>44</v>
      </c>
      <c r="D69" s="29" t="s">
        <v>47</v>
      </c>
      <c r="E69" s="1"/>
      <c r="F69" s="31">
        <v>4607</v>
      </c>
      <c r="G69" s="32">
        <f t="shared" si="4"/>
        <v>92.14</v>
      </c>
      <c r="H69" s="32">
        <f t="shared" si="5"/>
        <v>4699.14</v>
      </c>
      <c r="I69" s="43"/>
      <c r="J69" s="37"/>
      <c r="K69" s="37"/>
      <c r="L69" s="37"/>
      <c r="M69" s="39"/>
    </row>
    <row r="70" s="1" customFormat="1" ht="15" spans="1:13">
      <c r="A70" s="27"/>
      <c r="B70" s="28"/>
      <c r="C70" s="29" t="s">
        <v>44</v>
      </c>
      <c r="D70" s="29" t="s">
        <v>47</v>
      </c>
      <c r="E70" s="1"/>
      <c r="F70" s="31">
        <v>4607</v>
      </c>
      <c r="G70" s="32">
        <f t="shared" si="4"/>
        <v>92.14</v>
      </c>
      <c r="H70" s="32">
        <f t="shared" si="5"/>
        <v>4699.14</v>
      </c>
      <c r="I70" s="43"/>
      <c r="J70" s="37"/>
      <c r="K70" s="37"/>
      <c r="L70" s="37"/>
      <c r="M70" s="39"/>
    </row>
    <row r="71" s="1" customFormat="1" ht="15" spans="1:13">
      <c r="A71" s="27"/>
      <c r="B71" s="28"/>
      <c r="C71" s="29" t="s">
        <v>48</v>
      </c>
      <c r="D71" s="29" t="s">
        <v>49</v>
      </c>
      <c r="E71" s="1"/>
      <c r="F71" s="31">
        <v>1050</v>
      </c>
      <c r="G71" s="32">
        <f t="shared" si="4"/>
        <v>21</v>
      </c>
      <c r="H71" s="32">
        <f t="shared" si="5"/>
        <v>1071</v>
      </c>
      <c r="I71" s="43"/>
      <c r="J71" s="37"/>
      <c r="K71" s="37"/>
      <c r="L71" s="37"/>
      <c r="M71" s="39"/>
    </row>
    <row r="72" s="1" customFormat="1" ht="15" spans="1:13">
      <c r="A72" s="27"/>
      <c r="B72" s="28"/>
      <c r="C72" s="29" t="s">
        <v>48</v>
      </c>
      <c r="D72" s="29" t="s">
        <v>49</v>
      </c>
      <c r="E72" s="1"/>
      <c r="F72" s="31">
        <v>1050</v>
      </c>
      <c r="G72" s="32">
        <f t="shared" si="4"/>
        <v>21</v>
      </c>
      <c r="H72" s="32">
        <f t="shared" si="5"/>
        <v>1071</v>
      </c>
      <c r="I72" s="43"/>
      <c r="J72" s="37"/>
      <c r="K72" s="37"/>
      <c r="L72" s="37"/>
      <c r="M72" s="39"/>
    </row>
    <row r="73" s="1" customFormat="1" ht="15" spans="1:13">
      <c r="A73" s="27"/>
      <c r="B73" s="28"/>
      <c r="C73" s="29" t="s">
        <v>48</v>
      </c>
      <c r="D73" s="29" t="s">
        <v>50</v>
      </c>
      <c r="E73" s="1"/>
      <c r="F73" s="31">
        <v>806</v>
      </c>
      <c r="G73" s="32">
        <f t="shared" si="4"/>
        <v>16.12</v>
      </c>
      <c r="H73" s="32">
        <f t="shared" si="5"/>
        <v>822.12</v>
      </c>
      <c r="I73" s="43"/>
      <c r="J73" s="37"/>
      <c r="K73" s="37"/>
      <c r="L73" s="37"/>
      <c r="M73" s="39"/>
    </row>
    <row r="74" s="1" customFormat="1" ht="15" spans="1:13">
      <c r="A74" s="27"/>
      <c r="B74" s="28"/>
      <c r="C74" s="29" t="s">
        <v>48</v>
      </c>
      <c r="D74" s="29" t="s">
        <v>50</v>
      </c>
      <c r="E74" s="1"/>
      <c r="F74" s="31">
        <v>806</v>
      </c>
      <c r="G74" s="32">
        <f t="shared" si="4"/>
        <v>16.12</v>
      </c>
      <c r="H74" s="32">
        <f t="shared" si="5"/>
        <v>822.12</v>
      </c>
      <c r="I74" s="43"/>
      <c r="J74" s="37"/>
      <c r="K74" s="37"/>
      <c r="L74" s="37"/>
      <c r="M74" s="39"/>
    </row>
    <row r="75" s="1" customFormat="1" ht="15" spans="1:13">
      <c r="A75" s="27"/>
      <c r="B75" s="28"/>
      <c r="C75" s="29" t="s">
        <v>48</v>
      </c>
      <c r="D75" s="29" t="s">
        <v>51</v>
      </c>
      <c r="E75" s="1"/>
      <c r="F75" s="31">
        <v>1102</v>
      </c>
      <c r="G75" s="32">
        <f t="shared" si="4"/>
        <v>22.04</v>
      </c>
      <c r="H75" s="32">
        <f t="shared" si="5"/>
        <v>1124.04</v>
      </c>
      <c r="I75" s="43"/>
      <c r="J75" s="37"/>
      <c r="K75" s="37"/>
      <c r="L75" s="37"/>
      <c r="M75" s="39"/>
    </row>
    <row r="76" s="1" customFormat="1" ht="15" spans="1:13">
      <c r="A76" s="47"/>
      <c r="B76" s="34"/>
      <c r="C76" s="48" t="s">
        <v>48</v>
      </c>
      <c r="D76" s="48" t="s">
        <v>51</v>
      </c>
      <c r="E76" s="1"/>
      <c r="F76" s="31">
        <v>1102</v>
      </c>
      <c r="G76" s="49">
        <f t="shared" si="4"/>
        <v>22.04</v>
      </c>
      <c r="H76" s="49">
        <f t="shared" si="5"/>
        <v>1124.04</v>
      </c>
      <c r="I76" s="43"/>
      <c r="J76" s="37"/>
      <c r="K76" s="37"/>
      <c r="L76" s="37"/>
      <c r="M76" s="39"/>
    </row>
    <row r="77" s="1" customFormat="1" ht="15" spans="1:13">
      <c r="A77" s="28" t="s">
        <v>82</v>
      </c>
      <c r="B77" s="45"/>
      <c r="C77" s="46"/>
      <c r="D77" s="46"/>
      <c r="E77" s="46"/>
      <c r="F77" s="28">
        <f>SUM(F7:F76)</f>
        <v>261194</v>
      </c>
      <c r="G77" s="32">
        <f t="shared" si="4"/>
        <v>5223.88</v>
      </c>
      <c r="H77" s="32">
        <f t="shared" si="5"/>
        <v>266417.88</v>
      </c>
      <c r="I77" s="46"/>
      <c r="J77" s="46"/>
      <c r="K77" s="46"/>
      <c r="L77" s="46"/>
    </row>
    <row r="91" spans="3:4">
      <c r="C91"/>
      <c r="D91"/>
    </row>
  </sheetData>
  <mergeCells count="16">
    <mergeCell ref="A1:M1"/>
    <mergeCell ref="A2:M2"/>
    <mergeCell ref="F3:G3"/>
    <mergeCell ref="F4:G4"/>
    <mergeCell ref="H4:J4"/>
    <mergeCell ref="A5:A6"/>
    <mergeCell ref="A7:A76"/>
    <mergeCell ref="B7:B76"/>
    <mergeCell ref="I7:I38"/>
    <mergeCell ref="I39:I76"/>
    <mergeCell ref="J7:J38"/>
    <mergeCell ref="J39:J76"/>
    <mergeCell ref="K7:K38"/>
    <mergeCell ref="K39:K76"/>
    <mergeCell ref="L7:L38"/>
    <mergeCell ref="L39:L76"/>
  </mergeCells>
  <pageMargins left="0.75" right="0.75" top="1" bottom="1" header="0.5" footer="0.5"/>
  <pageSetup paperSize="8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2026-02-11T05:01:00Z</dcterms:created>
  <dcterms:modified xsi:type="dcterms:W3CDTF">2026-02-27T08:08:45Z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2B58C6EFCFEA4AB9AFF4E81EB374A7F9_11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