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<sst xmlns="http://schemas.openxmlformats.org/spreadsheetml/2006/main" count="38" uniqueCount="34">
  <si>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</si>
  <si>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</si>
  <si>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</si>
  <si>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</si>
  <si>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中通快运：800182408944</t>
  </si>
  <si>
    <t>收件地址：刘亚楠，19941865183，苏州市相城区人民路4555号繁花中心繁花中心A楼西座1518-1519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</si>
  <si>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</si>
  <si>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</si>
  <si>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</si>
  <si>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</si>
  <si>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</si>
  <si>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</si>
  <si>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</si>
  <si>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</si>
  <si>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</si>
  <si>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</si>
  <si>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</si>
  <si>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</si>
  <si>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</si>
  <si>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</si>
  <si>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</si>
  <si>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</si>
  <si>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</si>
  <si>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</si>
  <si>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</si>
  <si>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</si>
  <si>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</si>
  <si>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</si>
  <si>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</si>
  <si>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LOCAL</t>
  </si>
  <si>
    <t>LCLOP26001-黑色子弹头-19CM，56000，分3万+26000</t>
  </si>
  <si>
    <t>RC7FMK030 7FMK030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</si>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</sst>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L13" sqref="L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46059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1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0" t="s">
        <v>28</v>
      </c>
    </row>
    <row r="9" s="4" customFormat="1" ht="59" customHeight="1" spans="1:12">
      <c r="A9" s="29" t="s">
        <v>29</v>
      </c>
      <c r="B9" s="29" t="s">
        <v>30</v>
      </c>
      <c r="C9" s="30" t="s">
        <v>31</v>
      </c>
      <c r="D9" s="31">
        <v>30000</v>
      </c>
      <c r="E9" s="32">
        <f>+D9*0.05</f>
        <v>1500</v>
      </c>
      <c r="F9" s="32">
        <f>+D9+E9</f>
        <v>31500</v>
      </c>
      <c r="G9" s="33">
        <v>1</v>
      </c>
      <c r="H9" s="33">
        <f>I9-0.58</f>
        <v>8.12</v>
      </c>
      <c r="I9" s="41">
        <v>8.7</v>
      </c>
      <c r="J9" s="41" t="s">
        <v>32</v>
      </c>
      <c r="K9" s="33">
        <v>0.033</v>
      </c>
      <c r="L9" s="41">
        <f>I9*G9</f>
        <v>8.7</v>
      </c>
    </row>
    <row r="10" s="4" customFormat="1" ht="60" customHeight="1" spans="1:12">
      <c r="A10" s="29" t="s">
        <v>29</v>
      </c>
      <c r="B10" s="29" t="s">
        <v>30</v>
      </c>
      <c r="C10" s="30" t="s">
        <v>31</v>
      </c>
      <c r="D10" s="31">
        <v>26000</v>
      </c>
      <c r="E10" s="32">
        <f>D10*0.05</f>
        <v>1300</v>
      </c>
      <c r="F10" s="32">
        <f>D10+E10</f>
        <v>27300</v>
      </c>
      <c r="G10" s="33">
        <v>1</v>
      </c>
      <c r="H10" s="33">
        <f>I10-0.58</f>
        <v>7.06</v>
      </c>
      <c r="I10" s="42">
        <v>7.64</v>
      </c>
      <c r="J10" s="42" t="s">
        <v>32</v>
      </c>
      <c r="K10" s="33">
        <v>0.033</v>
      </c>
      <c r="L10" s="42">
        <f>I10*G10</f>
        <v>7.64</v>
      </c>
    </row>
    <row r="11" s="4" customFormat="1" ht="60" customHeight="1" spans="1:12">
      <c r="A11" s="30"/>
      <c r="B11" s="30"/>
      <c r="C11" s="34"/>
      <c r="D11" s="35"/>
      <c r="E11" s="32"/>
      <c r="F11" s="32"/>
      <c r="G11" s="36"/>
      <c r="H11" s="36"/>
      <c r="I11" s="33"/>
      <c r="J11" s="33"/>
      <c r="K11" s="33"/>
      <c r="L11" s="33"/>
    </row>
    <row r="12" ht="47" customHeight="1" spans="1:12">
      <c r="A12" s="37" t="s">
        <v>33</v>
      </c>
      <c r="B12" s="38"/>
      <c r="C12" s="38"/>
      <c r="D12" s="39">
        <f>SUM(D9:D11)</f>
        <v>56000</v>
      </c>
      <c r="E12" s="39">
        <f>SUM(E9:E11)</f>
        <v>2800</v>
      </c>
      <c r="F12" s="39">
        <f>SUM(F9:F11)</f>
        <v>58800</v>
      </c>
      <c r="G12" s="39">
        <f>SUM(G9:G11)</f>
        <v>2</v>
      </c>
      <c r="H12" s="39"/>
      <c r="I12" s="39"/>
      <c r="J12" s="39"/>
      <c r="K12" s="39"/>
      <c r="L12" s="39">
        <f>SUM(L9:L10)</f>
        <v>16.34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2026-02-06T10:03:56Z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