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<sst xmlns="http://schemas.openxmlformats.org/spreadsheetml/2006/main" count="45" uniqueCount="41">
  <si>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</si>
  <si>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</si>
  <si>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</si>
  <si>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江苏省宿迁市泗阳县东经济开发区长江南路21号 周洁 15189093143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</si>
  <si>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</si>
  <si>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SF1565111053911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</si>
  <si>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</si>
  <si>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</si>
  <si>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</si>
  <si>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</si>
  <si>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</si>
  <si>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</si>
  <si>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</si>
  <si>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</si>
  <si>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</si>
  <si>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</si>
  <si>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</si>
  <si>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</si>
  <si>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工单号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</si>
  <si>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</si>
  <si>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</si>
  <si>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</si>
  <si>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</si>
  <si>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</si>
  <si>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</si>
  <si>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</si>
  <si>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</si>
  <si>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</si>
  <si>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</si>
  <si>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</si>
  <si>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</si>
  <si>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36346 
HM25-23050-5</t>
  </si>
  <si>
    <t>MD-22美国单</t>
  </si>
  <si>
    <t>MD-22</t>
  </si>
  <si>
    <t>VANILLA DREAM
新米色</t>
  </si>
  <si>
    <r>
      <rPr>
        <b/>
        <sz val="11"/>
        <rFont val="Arial"/>
        <charset val="0"/>
      </rPr>
      <t>KING</t>
    </r>
    <r>
      <rPr>
        <b/>
        <sz val="11"/>
        <rFont val="宋体"/>
        <charset val="0"/>
      </rPr>
      <t>前卡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0"/>
      </rPr>
      <t>（</t>
    </r>
    <r>
      <rPr>
        <b/>
        <sz val="11"/>
        <rFont val="Arial"/>
        <charset val="0"/>
      </rPr>
      <t>008889364947</t>
    </r>
    <r>
      <rPr>
        <b/>
        <sz val="11"/>
        <rFont val="宋体"/>
        <charset val="0"/>
      </rPr>
      <t>）</t>
    </r>
  </si>
  <si>
    <t>G260225321</t>
  </si>
  <si>
    <r>
      <rPr>
        <b/>
        <sz val="11"/>
        <rFont val="Arial"/>
        <charset val="0"/>
      </rPr>
      <t>KING</t>
    </r>
    <r>
      <rPr>
        <b/>
        <sz val="11"/>
        <rFont val="宋体"/>
        <charset val="0"/>
      </rPr>
      <t>后卡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0"/>
      </rPr>
      <t>（</t>
    </r>
    <r>
      <rPr>
        <b/>
        <sz val="11"/>
        <rFont val="Arial"/>
        <charset val="0"/>
      </rPr>
      <t>008889364947</t>
    </r>
    <r>
      <rPr>
        <b/>
        <sz val="11"/>
        <rFont val="宋体"/>
        <charset val="0"/>
      </rPr>
      <t>）</t>
    </r>
  </si>
  <si>
    <t>G260225317</t>
  </si>
  <si>
    <t>合计</t>
  </si>
  <si>
    <r>
      <rPr>
        <b/>
        <sz val="20"/>
        <color rgb="FF000000"/>
        <rFont val="宋体"/>
        <charset val="134"/>
      </rPr>
      <t>2张前卡+1张后卡，3张为一套；大货打包按照这个顺序：</t>
    </r>
    <r>
      <rPr>
        <b/>
        <sz val="20"/>
        <color rgb="FF000000"/>
        <rFont val="Calibri"/>
        <charset val="134"/>
      </rPr>
      <t>1</t>
    </r>
    <r>
      <rPr>
        <b/>
        <sz val="20"/>
        <color rgb="FF000000"/>
        <rFont val="宋体"/>
        <charset val="134"/>
      </rPr>
      <t>米</t>
    </r>
    <r>
      <rPr>
        <b/>
        <sz val="20"/>
        <color rgb="FF000000"/>
        <rFont val="Calibri"/>
        <charset val="134"/>
      </rPr>
      <t> 2</t>
    </r>
    <r>
      <rPr>
        <b/>
        <sz val="20"/>
        <color rgb="FF000000"/>
        <rFont val="宋体"/>
        <charset val="134"/>
      </rPr>
      <t>灰</t>
    </r>
    <r>
      <rPr>
        <b/>
        <sz val="20"/>
        <color rgb="FF000000"/>
        <rFont val="Calibri"/>
        <charset val="134"/>
      </rPr>
      <t>  3</t>
    </r>
    <r>
      <rPr>
        <b/>
        <sz val="20"/>
        <color rgb="FF000000"/>
        <rFont val="宋体"/>
        <charset val="134"/>
      </rPr>
      <t>粉</t>
    </r>
    <r>
      <rPr>
        <b/>
        <sz val="20"/>
        <color rgb="FF000000"/>
        <rFont val="Calibri"/>
        <charset val="134"/>
      </rPr>
      <t>  4</t>
    </r>
    <r>
      <rPr>
        <b/>
        <sz val="20"/>
        <color rgb="FF000000"/>
        <rFont val="宋体"/>
        <charset val="134"/>
      </rPr>
      <t>深蓝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</si>
</sst>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4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6"/>
      <color rgb="FFFF0000"/>
      <name val="宋体"/>
      <charset val="134"/>
    </font>
    <font>
      <b/>
      <sz val="10"/>
      <color rgb="FFFF0000"/>
      <name val="宋体"/>
      <charset val="134"/>
    </font>
    <font>
      <b/>
      <sz val="16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b/>
      <sz val="2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宋体"/>
      <charset val="0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2" borderId="7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8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8" fillId="0" borderId="0">
      <alignment vertical="center"/>
    </xf>
    <xf numFmtId="0" fontId="29" fillId="3" borderId="10">
      <alignment vertical="center"/>
    </xf>
    <xf numFmtId="0" fontId="30" fillId="4" borderId="11">
      <alignment vertical="center"/>
    </xf>
    <xf numFmtId="0" fontId="31" fillId="4" borderId="10">
      <alignment vertical="center"/>
    </xf>
    <xf numFmtId="0" fontId="32" fillId="5" borderId="12">
      <alignment vertical="center"/>
    </xf>
    <xf numFmtId="0" fontId="33" fillId="0" borderId="13">
      <alignment vertical="center"/>
    </xf>
    <xf numFmtId="0" fontId="34" fillId="0" borderId="14">
      <alignment vertical="center"/>
    </xf>
    <xf numFmtId="0" fontId="35" fillId="6" borderId="0">
      <alignment vertical="center"/>
    </xf>
    <xf numFmtId="0" fontId="36" fillId="7" borderId="0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39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38" fillId="32" borderId="0">
      <alignment vertical="center"/>
    </xf>
    <xf numFmtId="0" fontId="40" fillId="0" borderId="0">
      <alignment vertical="center"/>
    </xf>
    <xf numFmtId="0" fontId="41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76" fontId="10" fillId="0" borderId="4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5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177" fontId="15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358140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A1" sqref="$A1:$XFD1048576"/>
    </sheetView>
  </sheetViews>
  <sheetFormatPr defaultColWidth="18" defaultRowHeight="26.25"/>
  <cols>
    <col min="1" max="1" width="19" style="1" customWidth="1"/>
    <col min="2" max="2" width="13" style="1" customWidth="1"/>
    <col min="3" max="3" width="10" style="1" customWidth="1"/>
    <col min="4" max="4" width="18.75" style="1" customWidth="1"/>
    <col min="5" max="5" width="23.25" style="1" customWidth="1"/>
    <col min="6" max="6" width="8" style="1" customWidth="1"/>
    <col min="7" max="7" width="8" style="3" customWidth="1"/>
    <col min="8" max="8" width="8" style="1" customWidth="1"/>
    <col min="9" max="9" width="8.375" style="4" customWidth="1"/>
    <col min="10" max="11" width="8.375" style="5" customWidth="1"/>
    <col min="12" max="12" width="14.875" style="1" customWidth="1"/>
    <col min="13" max="16384" width="18" style="1"/>
  </cols>
  <sheetData>
    <row r="1" s="1" customFormat="1" ht="40" customHeight="1" spans="1:13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3">
      <c r="D3" s="10" t="s">
        <v>2</v>
      </c>
      <c r="E3" s="11">
        <v>46086</v>
      </c>
      <c r="F3" s="11"/>
      <c r="G3" s="12"/>
      <c r="H3" s="13"/>
      <c r="I3" s="14" t="s">
        <v>3</v>
      </c>
      <c r="J3" s="14"/>
      <c r="K3" s="14"/>
      <c r="L3" s="14"/>
    </row>
    <row r="4" s="1" customFormat="1" ht="48" customHeight="1" spans="1:13">
      <c r="D4" s="10" t="s">
        <v>4</v>
      </c>
      <c r="E4" s="15" t="s">
        <v>5</v>
      </c>
      <c r="F4" s="16"/>
      <c r="G4" s="17"/>
      <c r="H4" s="18"/>
      <c r="I4" s="14"/>
      <c r="J4" s="14"/>
      <c r="K4" s="14"/>
      <c r="L4" s="14"/>
    </row>
    <row r="5" s="2" customFormat="1" ht="38.25" spans="1:13">
      <c r="A5" s="19" t="s">
        <v>6</v>
      </c>
      <c r="B5" s="20" t="s">
        <v>7</v>
      </c>
      <c r="C5" s="20" t="s">
        <v>8</v>
      </c>
      <c r="D5" s="21" t="s">
        <v>9</v>
      </c>
      <c r="E5" s="21" t="s">
        <v>10</v>
      </c>
      <c r="F5" s="22" t="s">
        <v>11</v>
      </c>
      <c r="G5" s="22" t="s">
        <v>12</v>
      </c>
      <c r="H5" s="23" t="s">
        <v>13</v>
      </c>
      <c r="I5" s="24" t="s">
        <v>14</v>
      </c>
      <c r="J5" s="25" t="s">
        <v>15</v>
      </c>
      <c r="K5" s="25" t="s">
        <v>16</v>
      </c>
      <c r="L5" s="20" t="s">
        <v>17</v>
      </c>
      <c r="M5" s="26" t="s">
        <v>18</v>
      </c>
    </row>
    <row r="6" s="2" customFormat="1" ht="32.25" customHeight="1" spans="1:13">
      <c r="A6" s="19" t="s">
        <v>19</v>
      </c>
      <c r="B6" s="20" t="s">
        <v>20</v>
      </c>
      <c r="C6" s="27" t="s">
        <v>21</v>
      </c>
      <c r="D6" s="24" t="s">
        <v>22</v>
      </c>
      <c r="E6" s="24" t="s">
        <v>23</v>
      </c>
      <c r="F6" s="22" t="s">
        <v>24</v>
      </c>
      <c r="G6" s="22" t="s">
        <v>25</v>
      </c>
      <c r="H6" s="28" t="s">
        <v>26</v>
      </c>
      <c r="I6" s="24" t="s">
        <v>27</v>
      </c>
      <c r="J6" s="25" t="s">
        <v>28</v>
      </c>
      <c r="K6" s="25" t="s">
        <v>29</v>
      </c>
      <c r="L6" s="20" t="s">
        <v>30</v>
      </c>
      <c r="M6" s="29"/>
    </row>
    <row r="7" s="1" customFormat="1" ht="36" customHeight="1" spans="1:13">
      <c r="A7" s="30" t="s">
        <v>31</v>
      </c>
      <c r="B7" s="31" t="s">
        <v>32</v>
      </c>
      <c r="C7" s="32" t="s">
        <v>33</v>
      </c>
      <c r="D7" s="33" t="s">
        <v>34</v>
      </c>
      <c r="E7" s="34" t="s">
        <v>35</v>
      </c>
      <c r="F7" s="35">
        <v>8056</v>
      </c>
      <c r="G7" s="36">
        <v>44</v>
      </c>
      <c r="H7" s="35">
        <f>F7+G7</f>
        <v>8100</v>
      </c>
      <c r="I7" s="37"/>
      <c r="J7" s="38">
        <f>0.0046*F7</f>
        <v>37.0576</v>
      </c>
      <c r="K7" s="39">
        <f>J7+0.5</f>
        <v>37.5576</v>
      </c>
      <c r="L7" s="40"/>
      <c r="M7" s="41" t="s">
        <v>36</v>
      </c>
    </row>
    <row r="8" s="1" customFormat="1" ht="36" customHeight="1" spans="1:13">
      <c r="A8" s="30" t="s">
        <v>31</v>
      </c>
      <c r="B8" s="31" t="s">
        <v>32</v>
      </c>
      <c r="C8" s="32" t="s">
        <v>33</v>
      </c>
      <c r="D8" s="33" t="s">
        <v>34</v>
      </c>
      <c r="E8" s="34" t="s">
        <v>37</v>
      </c>
      <c r="F8" s="35">
        <v>4028</v>
      </c>
      <c r="G8" s="36">
        <v>20</v>
      </c>
      <c r="H8" s="35">
        <f>F8+G8</f>
        <v>4048</v>
      </c>
      <c r="I8" s="37"/>
      <c r="J8" s="38">
        <f>0.0036*H8</f>
        <v>14.5728</v>
      </c>
      <c r="K8" s="39">
        <f>J8+0.5</f>
        <v>15.0728</v>
      </c>
      <c r="L8" s="40"/>
      <c r="M8" s="41" t="s">
        <v>38</v>
      </c>
    </row>
    <row r="9" s="1" customFormat="1" spans="1:13">
      <c r="A9" s="42" t="s">
        <v>39</v>
      </c>
      <c r="B9" s="43"/>
      <c r="C9" s="43"/>
      <c r="D9" s="43"/>
      <c r="E9" s="44"/>
      <c r="F9" s="35">
        <f t="shared" ref="F9:H9" si="0">SUM(F7:F8)</f>
        <v>12084</v>
      </c>
      <c r="G9" s="36">
        <f t="shared" si="0"/>
        <v>64</v>
      </c>
      <c r="H9" s="35">
        <f t="shared" si="0"/>
        <v>12148</v>
      </c>
      <c r="I9" s="45"/>
      <c r="J9" s="38">
        <f>SUM(J7:J8)</f>
        <v>51.6304</v>
      </c>
      <c r="K9" s="38">
        <f>SUM(K7:K8)</f>
        <v>52.6304</v>
      </c>
      <c r="L9" s="46"/>
      <c r="M9" s="46"/>
    </row>
    <row r="10" s="1" customFormat="1" ht="48" customHeight="1" spans="1:13">
      <c r="A10" s="47" t="s">
        <v>40</v>
      </c>
      <c r="B10" s="47"/>
      <c r="C10" s="47"/>
      <c r="D10" s="47"/>
      <c r="E10" s="47"/>
      <c r="F10" s="47"/>
      <c r="G10" s="1"/>
      <c r="H10" s="47"/>
      <c r="I10" s="1"/>
      <c r="J10" s="1"/>
      <c r="K10" s="1"/>
      <c r="L10" s="47"/>
    </row>
  </sheetData>
  <mergeCells count="8">
    <mergeCell ref="A1:L1"/>
    <mergeCell ref="A2:L2"/>
    <mergeCell ref="E3:F3"/>
    <mergeCell ref="E4:F4"/>
    <mergeCell ref="A9:E9"/>
    <mergeCell ref="A10:L10"/>
    <mergeCell ref="M5:M6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2026-03-09T02:39:18Z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C6FA3436C7684A18BED59B2CCD96854C_12</vt:lpwstr>
  </property>
  <property fmtid="{D5CDD505-2E9C-101B-9397-08002B2CF9AE}" pid="4" name="CalculationRule">
    <vt:i4>0</vt:i4>
  </property>
</Properties>
</file>