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53E68DF6-E170-4ECD-9E99-D43DF740B3B9}" xr6:coauthVersionLast="47" xr6:coauthVersionMax="47" xr10:uidLastSave="{00000000-0000-0000-0000-000000000000}"/>
  <bookViews>
    <workbookView xWindow="-120" yWindow="-120" windowWidth="29040" windowHeight="15840" firstSheet="23" activeTab="23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5.30" sheetId="39" state="hidden" r:id="rId12"/>
    <sheet name="6.5" sheetId="40" state="hidden" r:id="rId13"/>
    <sheet name="7.14" sheetId="41" state="hidden" r:id="rId14"/>
    <sheet name="8.1" sheetId="42" state="hidden" r:id="rId15"/>
    <sheet name="8.2" sheetId="43" state="hidden" r:id="rId16"/>
    <sheet name="9.17" sheetId="44" state="hidden" r:id="rId17"/>
    <sheet name="10.10" sheetId="45" state="hidden" r:id="rId18"/>
    <sheet name="10.20" sheetId="46" state="hidden" r:id="rId19"/>
    <sheet name="10.25" sheetId="47" state="hidden" r:id="rId20"/>
    <sheet name="10.29" sheetId="48" state="hidden" r:id="rId21"/>
    <sheet name="11.1" sheetId="49" state="hidden" r:id="rId22"/>
    <sheet name="11.8" sheetId="50" state="hidden" r:id="rId23"/>
    <sheet name="3.4" sheetId="59" r:id="rId24"/>
  </sheets>
  <externalReferences>
    <externalReference r:id="rId25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80" i="59" l="1"/>
  <c r="E80" i="59"/>
  <c r="D74" i="59"/>
  <c r="F71" i="59"/>
  <c r="E71" i="59"/>
  <c r="D65" i="59"/>
  <c r="F62" i="59"/>
  <c r="E62" i="59"/>
  <c r="D56" i="59"/>
  <c r="F53" i="59"/>
  <c r="E53" i="59"/>
  <c r="D47" i="59"/>
  <c r="F44" i="59"/>
  <c r="E44" i="59"/>
  <c r="D38" i="59"/>
  <c r="F35" i="59"/>
  <c r="E35" i="59"/>
  <c r="D29" i="59"/>
  <c r="F26" i="59"/>
  <c r="E26" i="59"/>
  <c r="D20" i="59"/>
  <c r="F17" i="59"/>
  <c r="E17" i="59"/>
  <c r="D11" i="59"/>
  <c r="F8" i="59"/>
  <c r="E8" i="59"/>
  <c r="D2" i="59"/>
  <c r="F81" i="50"/>
  <c r="E81" i="50"/>
  <c r="D75" i="50"/>
  <c r="F72" i="50"/>
  <c r="E72" i="50"/>
  <c r="D66" i="50"/>
  <c r="F63" i="50"/>
  <c r="E63" i="50"/>
  <c r="D57" i="50"/>
  <c r="F54" i="50"/>
  <c r="E54" i="50"/>
  <c r="D48" i="50"/>
  <c r="F45" i="50"/>
  <c r="E45" i="50"/>
  <c r="D39" i="50"/>
  <c r="F36" i="50"/>
  <c r="E36" i="50"/>
  <c r="D30" i="50"/>
  <c r="F27" i="50"/>
  <c r="E27" i="50"/>
  <c r="D21" i="50"/>
  <c r="F18" i="50"/>
  <c r="E18" i="50"/>
  <c r="D12" i="50"/>
  <c r="F9" i="50"/>
  <c r="E9" i="50"/>
  <c r="D3" i="50"/>
  <c r="F80" i="49"/>
  <c r="E80" i="49"/>
  <c r="D74" i="49"/>
  <c r="F71" i="49"/>
  <c r="E71" i="49"/>
  <c r="D65" i="49"/>
  <c r="F62" i="49"/>
  <c r="E62" i="49"/>
  <c r="D56" i="49"/>
  <c r="F53" i="49"/>
  <c r="E53" i="49"/>
  <c r="D47" i="49"/>
  <c r="F44" i="49"/>
  <c r="E44" i="49"/>
  <c r="D38" i="49"/>
  <c r="F35" i="49"/>
  <c r="E35" i="49"/>
  <c r="D29" i="49"/>
  <c r="F26" i="49"/>
  <c r="E26" i="49"/>
  <c r="D20" i="49"/>
  <c r="F17" i="49"/>
  <c r="E17" i="49"/>
  <c r="D11" i="49"/>
  <c r="F8" i="49"/>
  <c r="E8" i="49"/>
  <c r="D2" i="49"/>
  <c r="F18" i="48"/>
  <c r="E18" i="48"/>
  <c r="D12" i="48"/>
  <c r="F9" i="48"/>
  <c r="E9" i="48"/>
  <c r="D3" i="48"/>
  <c r="F9" i="47"/>
  <c r="E9" i="47"/>
  <c r="D3" i="47"/>
  <c r="F71" i="46"/>
  <c r="E71" i="46"/>
  <c r="D65" i="46"/>
  <c r="F62" i="46"/>
  <c r="E62" i="46"/>
  <c r="D56" i="46"/>
  <c r="F53" i="46"/>
  <c r="E53" i="46"/>
  <c r="D47" i="46"/>
  <c r="F44" i="46"/>
  <c r="E44" i="46"/>
  <c r="D38" i="46"/>
  <c r="F35" i="46"/>
  <c r="E35" i="46"/>
  <c r="D29" i="46"/>
  <c r="F26" i="46"/>
  <c r="E26" i="46"/>
  <c r="D20" i="46"/>
  <c r="F17" i="46"/>
  <c r="E17" i="46"/>
  <c r="D11" i="46"/>
  <c r="F8" i="46"/>
  <c r="E8" i="46"/>
  <c r="D2" i="46"/>
  <c r="F17" i="45"/>
  <c r="E17" i="45"/>
  <c r="D11" i="45"/>
  <c r="F8" i="45"/>
  <c r="E8" i="45"/>
  <c r="D2" i="45"/>
  <c r="F8" i="44"/>
  <c r="E8" i="44"/>
  <c r="D2" i="44"/>
  <c r="F26" i="43"/>
  <c r="E26" i="43"/>
  <c r="E25" i="43"/>
  <c r="D20" i="43"/>
  <c r="F17" i="43"/>
  <c r="E17" i="43"/>
  <c r="E16" i="43"/>
  <c r="D11" i="43"/>
  <c r="F8" i="43"/>
  <c r="E8" i="43"/>
  <c r="E7" i="43"/>
  <c r="D2" i="43"/>
  <c r="F80" i="42"/>
  <c r="E80" i="42"/>
  <c r="D74" i="42"/>
  <c r="F71" i="42"/>
  <c r="E71" i="42"/>
  <c r="D65" i="42"/>
  <c r="F62" i="42"/>
  <c r="E62" i="42"/>
  <c r="D56" i="42"/>
  <c r="F53" i="42"/>
  <c r="E53" i="42"/>
  <c r="D47" i="42"/>
  <c r="F44" i="42"/>
  <c r="E44" i="42"/>
  <c r="D38" i="42"/>
  <c r="F35" i="42"/>
  <c r="E35" i="42"/>
  <c r="D29" i="42"/>
  <c r="F26" i="42"/>
  <c r="E26" i="42"/>
  <c r="D20" i="42"/>
  <c r="F17" i="42"/>
  <c r="E17" i="42"/>
  <c r="D11" i="42"/>
  <c r="F8" i="42"/>
  <c r="E8" i="42"/>
  <c r="D2" i="42"/>
  <c r="F35" i="41"/>
  <c r="E35" i="41"/>
  <c r="D29" i="41"/>
  <c r="F26" i="41"/>
  <c r="E26" i="41"/>
  <c r="D20" i="41"/>
  <c r="F17" i="41"/>
  <c r="E17" i="41"/>
  <c r="D11" i="41"/>
  <c r="F8" i="41"/>
  <c r="E8" i="41"/>
  <c r="D2" i="41"/>
  <c r="F26" i="40"/>
  <c r="E26" i="40"/>
  <c r="D20" i="40"/>
  <c r="F17" i="40"/>
  <c r="E17" i="40"/>
  <c r="D11" i="40"/>
  <c r="F8" i="40"/>
  <c r="E8" i="40"/>
  <c r="D2" i="40"/>
  <c r="F17" i="39"/>
  <c r="E17" i="39"/>
  <c r="D11" i="39"/>
  <c r="F8" i="39"/>
  <c r="E8" i="39"/>
  <c r="D2" i="39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<sst xmlns="http://schemas.openxmlformats.org/spreadsheetml/2006/main" count="1681" uniqueCount="223">
  <si>
    <t>（Relay Packaging Technology &amp; Solution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</si>
  <si>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</si>
  <si>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</si>
  <si>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</si>
  <si>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</si>
  <si>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</si>
  <si>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</si>
  <si>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</si>
  <si>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</si>
  <si>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</si>
  <si>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</si>
  <si>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</si>
  <si>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</si>
  <si>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FFBT/26/M12108G-CE-BLACK(OPT1)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</si>
  <si>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</si>
  <si>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</si>
  <si>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</si>
  <si>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</si>
  <si>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</si>
  <si>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</si>
  <si>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</si>
  <si>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FFBT/26/M13900G-CE-BLACK(OPT1)</t>
  </si>
  <si>
    <t>FFBT/24/M15334G-CE</t>
  </si>
  <si>
    <t>2025.3.30</t>
  </si>
  <si>
    <t>PO号</t>
  </si>
  <si>
    <t>S25030681</t>
  </si>
  <si>
    <t>FFLX/24/M11967G-UK-BLACK-80D</t>
  </si>
  <si>
    <t>10箱*1500个+1箱*377个   托盘号3/3</t>
  </si>
  <si>
    <t>FFLX/24/M11967G-UK-BLACK-40D</t>
  </si>
  <si>
    <t>10箱*1500个+1箱*377个   托盘号2/3</t>
  </si>
  <si>
    <t>FFLX/24/M11967G-UK-BLACK-120D</t>
  </si>
  <si>
    <t>13箱*1500个+1箱*1002个   托盘号1/3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</si>
  <si>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</si>
  <si>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</si>
  <si>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</si>
  <si>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</si>
  <si>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</si>
  <si>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FFGD/26/M11944G-UK-SHADE3</t>
  </si>
  <si>
    <t>5箱*600个+1箱*75个   托盘号5/12</t>
  </si>
  <si>
    <t>FFGD/26/M11944G-UK-SHADE2</t>
  </si>
  <si>
    <t>14箱*700个+1箱*451个   托盘号12/12</t>
  </si>
  <si>
    <t>FFGD/26/M11944G-UK-SHADE1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</si>
  <si>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</si>
  <si>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</si>
  <si>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</si>
  <si>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</si>
  <si>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</si>
  <si>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FFGD/26/M11942G-CE-NATURAL(OPT2)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</si>
  <si>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</si>
  <si>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</si>
  <si>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</si>
  <si>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</si>
  <si>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</si>
  <si>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</si>
  <si>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</si>
  <si>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</si>
  <si>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</si>
  <si>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</si>
  <si>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</si>
  <si>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</si>
  <si>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FFLX/24/M12011G-UK-BLACK-80D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</si>
  <si>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</si>
  <si>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</si>
  <si>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</si>
  <si>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</si>
  <si>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</si>
  <si>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</si>
  <si>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</si>
  <si>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</si>
  <si>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</si>
  <si>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</si>
  <si>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</si>
  <si>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</si>
  <si>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</si>
  <si>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</si>
  <si>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</si>
  <si>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</si>
  <si>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</si>
  <si>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</si>
  <si>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</si>
  <si>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</si>
  <si>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</si>
  <si>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</si>
  <si>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</si>
  <si>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</si>
  <si>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</si>
  <si>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</si>
  <si>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</si>
  <si>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</si>
  <si>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</si>
  <si>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</si>
  <si>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</si>
  <si>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</si>
  <si>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</si>
  <si>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</si>
  <si>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</si>
  <si>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</si>
  <si>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</si>
  <si>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</si>
  <si>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</si>
  <si>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</si>
  <si>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</si>
  <si>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</si>
  <si>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</si>
  <si>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</si>
  <si>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</si>
  <si>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</si>
  <si>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</si>
  <si>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</si>
  <si>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</si>
  <si>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</si>
  <si>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</si>
  <si>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</si>
  <si>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FFLX/24/M12011G-UK-BLACK-40D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</si>
  <si>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</si>
  <si>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</si>
  <si>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</si>
  <si>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</si>
  <si>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</si>
  <si>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</si>
  <si>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</si>
  <si>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</si>
  <si>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S25050608</t>
  </si>
  <si>
    <t>6箱*1500个+1箱*1251个   托盘号1/1</t>
  </si>
  <si>
    <t>29箱*700个+1箱*200个   托盘号1/1</t>
  </si>
  <si>
    <t>S25050833</t>
  </si>
  <si>
    <t>FFLX/24/M11967G-CE-BLACK-80D</t>
  </si>
  <si>
    <t>1箱*1500个+1箱*209个   托盘号2/2</t>
  </si>
  <si>
    <t>S25050836</t>
  </si>
  <si>
    <t>FFLX/24/M12011G-CE-BLACK-80D</t>
  </si>
  <si>
    <t>7箱*1000个+1箱*176个   托盘号1/2</t>
  </si>
  <si>
    <t>FFLX/24/M12011G-CE-BLACK-60D</t>
  </si>
  <si>
    <t>8箱*1000个+1箱*970个   托盘号2/2</t>
  </si>
  <si>
    <t>FFBT/26/M11968G-CE-BLACK</t>
  </si>
  <si>
    <t>38箱*450个+1箱*327个   托盘号2/3</t>
  </si>
  <si>
    <t>FFBT/26/M11968G-CE-SHADE2</t>
  </si>
  <si>
    <t>34箱*450个+1箱*77个   托盘号1/3</t>
  </si>
  <si>
    <t>18箱*450个+1箱*101个   托盘号3/3</t>
  </si>
  <si>
    <t>S25060102</t>
  </si>
  <si>
    <t>5箱*910个   托盘号3/3</t>
  </si>
  <si>
    <t>S25070173</t>
  </si>
  <si>
    <t>1箱*1025个   托盘号7/7</t>
  </si>
  <si>
    <t>FFBT/26/M13900G-CE-NUDE(OPT2)</t>
  </si>
  <si>
    <t>33箱*450个+1箱*251个   托盘号4/7 5/7</t>
  </si>
  <si>
    <t>8箱*450个+1箱*500个   托盘号7/7</t>
  </si>
  <si>
    <t>2箱*700个+1箱*650个   托盘号7/7</t>
  </si>
  <si>
    <t>10箱*450个+1箱*113个   托盘号6/7</t>
  </si>
  <si>
    <t>18箱*450个+1箱*100个   托盘号1/7</t>
  </si>
  <si>
    <t>45箱*450个+1箱*252个   托盘号2/7 3/7</t>
  </si>
  <si>
    <t>S25070265</t>
  </si>
  <si>
    <t>3箱*450个+1箱*384个   托盘号7/7</t>
  </si>
  <si>
    <t>S25070652</t>
  </si>
  <si>
    <t>FFGD/26/M11944G-CE-SHADE2</t>
  </si>
  <si>
    <t>29箱*600个+1箱*540个   托盘号1/3 2/3</t>
  </si>
  <si>
    <t>FFBT/24/M15334G-UK</t>
  </si>
  <si>
    <t>13箱*2200个 +1箱*2153个  托盘号3/3</t>
  </si>
  <si>
    <t>2箱*2200个+1箱*726个   托盘号3/3</t>
  </si>
  <si>
    <t>S25090218</t>
  </si>
  <si>
    <t>13箱*700个+1箱*126个   托盘号1/1</t>
  </si>
  <si>
    <t>S25091100</t>
  </si>
  <si>
    <t>9箱*1000个+1箱*537个   托盘号1/1</t>
  </si>
  <si>
    <t>S25091101</t>
  </si>
  <si>
    <t>16箱*450个+1箱*144个   托盘号1/1</t>
  </si>
  <si>
    <t>S25091558</t>
  </si>
  <si>
    <t>5箱*600个+1箱*648个   托盘号4/4</t>
  </si>
  <si>
    <t>3箱*600个+1箱*342个   托盘号4/4</t>
  </si>
  <si>
    <t>S25100096</t>
  </si>
  <si>
    <t>1箱510个   托盘号4/4</t>
  </si>
  <si>
    <t>S25100507</t>
  </si>
  <si>
    <t>1箱*700个+1箱*371个   托盘号2/4</t>
  </si>
  <si>
    <t>S25100504</t>
  </si>
  <si>
    <t>1箱*1500个+1箱*432个   托盘号1/4</t>
  </si>
  <si>
    <t>7箱*1000个+1箱*497个   托盘号1/4</t>
  </si>
  <si>
    <t>S25100519</t>
  </si>
  <si>
    <t>FFGD/26/M11944G-CE-BLACK</t>
  </si>
  <si>
    <t>9箱*600个+1箱*491个   托盘号2/4</t>
  </si>
  <si>
    <t>22箱*600个+1箱*200个   托盘号3/4</t>
  </si>
  <si>
    <t>S25100952</t>
  </si>
  <si>
    <t>22箱*450个+1箱*351个   托盘号1/1</t>
  </si>
  <si>
    <t>S25101101</t>
  </si>
  <si>
    <t>FFLX/26/M11991G-UK-BLACK(OPT1) 适配纸挂钩</t>
  </si>
  <si>
    <t>3箱*450个+1箱*367个   托盘号1/1</t>
  </si>
  <si>
    <t>FFGD/26/M11942G-UK-BLACK(OPT1) 适配纸挂钩</t>
  </si>
  <si>
    <t>8箱*700个+1箱*190个   托盘号1/1</t>
  </si>
  <si>
    <t>S25101223</t>
  </si>
  <si>
    <t>13箱*600个+1箱*134个   托盘号1/3</t>
  </si>
  <si>
    <t>2箱*600个+1箱*407个   托盘号1/3</t>
  </si>
  <si>
    <t>3箱*600个+1箱*342个   托盘号1/3</t>
  </si>
  <si>
    <t>S25101385</t>
  </si>
  <si>
    <t>1箱*1500个+1箱*428个   托盘号2/3</t>
  </si>
  <si>
    <t>1箱*1500个+1箱*539个   托盘号2/3</t>
  </si>
  <si>
    <t>4箱*450个+1箱*342个   托盘号3/3</t>
  </si>
  <si>
    <t>4箱*1000个+1箱*718个   托盘号2/3</t>
  </si>
  <si>
    <t>7箱*450个+1箱*62个   托盘号3/3</t>
  </si>
  <si>
    <t>FFLX/24/M11967G-CE-BLACK-40D</t>
  </si>
  <si>
    <t>2箱*1500个+1箱*963个   托盘号2/3</t>
  </si>
  <si>
    <t>S25101721</t>
  </si>
  <si>
    <t>4500349129</t>
  </si>
  <si>
    <t>1箱*1500个   托盘号2/2</t>
  </si>
  <si>
    <t>1箱*1075个   托盘号2/2</t>
  </si>
  <si>
    <t>2箱*450个+1箱*175个   托盘号2/2</t>
  </si>
  <si>
    <t>1箱*1607个   托盘号2/2</t>
  </si>
  <si>
    <t>1箱*700个+1箱*375个   托盘号2/2</t>
  </si>
  <si>
    <t>23箱*450个+1箱*360个   托盘号1/2</t>
  </si>
  <si>
    <t>4箱*450个+1箱*342个   托盘号2/2</t>
  </si>
  <si>
    <t>1箱*600个+1箱*475个   托盘号2/2</t>
  </si>
  <si>
    <t>FFGD/26/M11944G-UK-BLACK 适配纸挂钩</t>
  </si>
  <si>
    <t>FFGD/26/M11944G-UK-SHADE1 适配纸挂钩</t>
  </si>
  <si>
    <t>FFGD/26/M11944G-CE-BLACK 适配纸挂钩</t>
  </si>
  <si>
    <t>S26020703</t>
  </si>
  <si>
    <t>FFGD/26/M11944G-UK-SHADE2 适配纸挂钩</t>
  </si>
  <si>
    <t>28箱*600个+1箱*336   托盘号1/4   2/4</t>
  </si>
  <si>
    <t>2箱*450个+1箱*173   托盘号4/4</t>
  </si>
  <si>
    <t>8箱*600个+1箱*555   托盘号4/4</t>
  </si>
  <si>
    <t>6箱*600个+1箱*150   托盘号3/4</t>
  </si>
  <si>
    <t>FFGD/26/M11944G-UK-SHADE3 适配纸挂钩</t>
  </si>
  <si>
    <t>2箱*600个+1箱*407   托盘号3/4</t>
  </si>
  <si>
    <t>3箱*450个+1箱*258   托盘号4/4</t>
  </si>
  <si>
    <t>2箱*450个+1箱*171   托盘号4/4</t>
  </si>
  <si>
    <t>FFGD/26/M11944G-CE-SHADE2 适配纸挂钩</t>
  </si>
  <si>
    <t>6箱*600个+1箱*149   托盘号3/4</t>
  </si>
  <si>
    <t>共4托盘 大货样和发货单都在第四个托盘上</t>
    <phoneticPr fontId="20" type="noConversion"/>
  </si>
  <si>
    <t>S71081674275 顺心捷达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</si>
</sst>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2" x14ac:knownFonts="1">
    <font>
      <sz val="11"/>
      <name val="宋体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2"/>
      <name val="黑体"/>
      <family val="3"/>
      <charset val="134"/>
    </font>
    <font>
      <b/>
      <sz val="10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0"/>
      <color rgb="FF7030A0"/>
      <name val="宋体"/>
      <family val="3"/>
      <charset val="134"/>
    </font>
    <font>
      <b/>
      <sz val="10"/>
      <color rgb="FF7030A0"/>
      <name val="Arial Unicode MS"/>
      <family val="2"/>
      <charset val="134"/>
    </font>
    <font>
      <sz val="12"/>
      <color rgb="FF7030A0"/>
      <name val="黑体"/>
      <family val="3"/>
      <charset val="134"/>
    </font>
    <font>
      <b/>
      <sz val="11"/>
      <color rgb="FF7030A0"/>
      <name val="宋体"/>
      <family val="3"/>
      <charset val="134"/>
    </font>
    <font>
      <b/>
      <sz val="10"/>
      <color rgb="FF7030A0"/>
      <name val="Calibri"/>
      <family val="2"/>
    </font>
    <font>
      <sz val="11"/>
      <color rgb="FF7030A0"/>
      <name val="宋体"/>
      <family val="3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44">
    <xf numFmtId="0" fontId="0" fillId="0" borderId="0" xfId="0">
      <alignment vertical="center"/>
    </xf>
    <xf numFmtId="0" fontId="7" fillId="0" borderId="4" xfId="0" applyFont="1" applyBorder="1" applyAlignment="1">
      <alignment horizontal="left" vertical="center"/>
    </xf>
    <xf numFmtId="0" fontId="8" fillId="0" borderId="4" xfId="1" applyFont="1" applyBorder="1" applyAlignment="1" applyProtection="1">
      <alignment horizontal="left" vertical="center" wrapText="1"/>
    </xf>
    <xf numFmtId="176" fontId="8" fillId="0" borderId="4" xfId="1" applyNumberFormat="1" applyFont="1" applyBorder="1" applyAlignment="1" applyProtection="1">
      <alignment horizontal="left" vertical="center" wrapText="1"/>
    </xf>
    <xf numFmtId="176" fontId="7" fillId="0" borderId="4" xfId="1" applyNumberFormat="1" applyFont="1" applyBorder="1" applyAlignment="1" applyProtection="1">
      <alignment horizontal="left" vertical="center" wrapText="1"/>
    </xf>
    <xf numFmtId="49" fontId="7" fillId="0" borderId="4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4" xfId="0" applyFont="1" applyBorder="1" applyAlignment="1">
      <alignment horizontal="left" vertical="center"/>
    </xf>
    <xf numFmtId="0" fontId="13" fillId="0" borderId="4" xfId="1" applyFont="1" applyBorder="1" applyAlignment="1" applyProtection="1">
      <alignment horizontal="left" vertical="center" wrapText="1"/>
    </xf>
    <xf numFmtId="176" fontId="13" fillId="0" borderId="4" xfId="1" applyNumberFormat="1" applyFont="1" applyBorder="1" applyAlignment="1" applyProtection="1">
      <alignment horizontal="left" vertical="center" wrapText="1"/>
    </xf>
    <xf numFmtId="176" fontId="12" fillId="0" borderId="4" xfId="1" applyNumberFormat="1" applyFont="1" applyBorder="1" applyAlignment="1" applyProtection="1">
      <alignment horizontal="left" vertical="center" wrapText="1"/>
    </xf>
    <xf numFmtId="49" fontId="12" fillId="0" borderId="4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center" vertical="center" wrapText="1"/>
    </xf>
    <xf numFmtId="177" fontId="7" fillId="0" borderId="4" xfId="1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2" fillId="0" borderId="4" xfId="1" applyNumberFormat="1" applyFont="1" applyBorder="1" applyAlignment="1" applyProtection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266842</xdr:colOff>
      <xdr:row>0</xdr:row>
      <xdr:rowOff>190500</xdr:rowOff>
    </xdr:from>
    <xdr:to>
      <xdr:col>15</xdr:col>
      <xdr:colOff>599354</xdr:colOff>
      <xdr:row>25</xdr:row>
      <xdr:rowOff>75081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0AAFA29-EAE7-314B-1F1D-A7AAB9DC3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392" y="190500"/>
          <a:ext cx="3075712" cy="47709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 t="s">
        <v>23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1:12" ht="15" x14ac:dyDescent="0.15">
      <c r="A5" s="1" t="s">
        <v>3</v>
      </c>
      <c r="B5" s="1" t="s">
        <v>24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29" t="s">
        <v>9</v>
      </c>
      <c r="I5" s="29"/>
      <c r="J5" s="29"/>
      <c r="K5" s="29"/>
      <c r="L5" s="29"/>
    </row>
    <row r="6" spans="1:12" ht="14.25" x14ac:dyDescent="0.15">
      <c r="A6" s="6" t="s">
        <v>25</v>
      </c>
      <c r="B6" s="7">
        <v>4500327599</v>
      </c>
      <c r="C6" s="7" t="s">
        <v>26</v>
      </c>
      <c r="D6" s="8">
        <v>15075</v>
      </c>
      <c r="E6" s="10">
        <v>302</v>
      </c>
      <c r="F6" s="8">
        <f>D6+E6</f>
        <v>15377</v>
      </c>
      <c r="G6" s="8">
        <v>11</v>
      </c>
      <c r="H6" s="22" t="s">
        <v>27</v>
      </c>
      <c r="I6" s="22"/>
      <c r="J6" s="22"/>
      <c r="K6" s="22"/>
      <c r="L6" s="22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23"/>
      <c r="I7" s="24"/>
      <c r="J7" s="24"/>
      <c r="K7" s="24"/>
      <c r="L7" s="25"/>
    </row>
    <row r="9" spans="1:12" ht="15" x14ac:dyDescent="0.15">
      <c r="A9" s="1" t="s">
        <v>3</v>
      </c>
      <c r="B9" s="1" t="s">
        <v>24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29" t="s">
        <v>9</v>
      </c>
      <c r="I9" s="29"/>
      <c r="J9" s="29"/>
      <c r="K9" s="29"/>
      <c r="L9" s="29"/>
    </row>
    <row r="10" spans="1:12" ht="14.25" x14ac:dyDescent="0.15">
      <c r="A10" s="6" t="s">
        <v>25</v>
      </c>
      <c r="B10" s="7">
        <v>4500327599</v>
      </c>
      <c r="C10" s="7" t="s">
        <v>28</v>
      </c>
      <c r="D10" s="8">
        <v>15075</v>
      </c>
      <c r="E10" s="10">
        <v>302</v>
      </c>
      <c r="F10" s="8">
        <f>D10+E10</f>
        <v>15377</v>
      </c>
      <c r="G10" s="8">
        <v>11</v>
      </c>
      <c r="H10" s="22" t="s">
        <v>29</v>
      </c>
      <c r="I10" s="22"/>
      <c r="J10" s="22"/>
      <c r="K10" s="22"/>
      <c r="L10" s="22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23"/>
      <c r="I11" s="24"/>
      <c r="J11" s="24"/>
      <c r="K11" s="24"/>
      <c r="L11" s="25"/>
    </row>
    <row r="13" spans="1:12" ht="15" x14ac:dyDescent="0.15">
      <c r="A13" s="1" t="s">
        <v>3</v>
      </c>
      <c r="B13" s="1" t="s">
        <v>24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2" ht="14.25" x14ac:dyDescent="0.15">
      <c r="A14" s="6" t="s">
        <v>25</v>
      </c>
      <c r="B14" s="7">
        <v>4500327599</v>
      </c>
      <c r="C14" s="7" t="s">
        <v>30</v>
      </c>
      <c r="D14" s="8">
        <v>20100</v>
      </c>
      <c r="E14" s="10">
        <v>402</v>
      </c>
      <c r="F14" s="8">
        <f>D14+E14</f>
        <v>20502</v>
      </c>
      <c r="G14" s="8">
        <v>14</v>
      </c>
      <c r="H14" s="22" t="s">
        <v>31</v>
      </c>
      <c r="I14" s="22"/>
      <c r="J14" s="22"/>
      <c r="K14" s="22"/>
      <c r="L14" s="22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23"/>
      <c r="I15" s="24"/>
      <c r="J15" s="24"/>
      <c r="K15" s="24"/>
      <c r="L15" s="25"/>
    </row>
  </sheetData>
  <mergeCells count="14">
    <mergeCell ref="A1:L1"/>
    <mergeCell ref="A2:C2"/>
    <mergeCell ref="D2:L2"/>
    <mergeCell ref="H5:L5"/>
    <mergeCell ref="H6:L6"/>
    <mergeCell ref="H14:L14"/>
    <mergeCell ref="H15:L15"/>
    <mergeCell ref="A3:C4"/>
    <mergeCell ref="D3:L4"/>
    <mergeCell ref="H7:L7"/>
    <mergeCell ref="H9:L9"/>
    <mergeCell ref="H10:L10"/>
    <mergeCell ref="H11:L11"/>
    <mergeCell ref="H13:L13"/>
  </mergeCells>
  <phoneticPr fontId="2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80</v>
      </c>
      <c r="B7" s="7" t="s">
        <v>110</v>
      </c>
      <c r="C7" s="7">
        <v>4500331038</v>
      </c>
      <c r="D7" s="8">
        <v>5025</v>
      </c>
      <c r="E7" s="8">
        <v>5126</v>
      </c>
      <c r="F7" s="8">
        <v>5</v>
      </c>
      <c r="G7" s="22" t="s">
        <v>111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72</v>
      </c>
      <c r="B11" s="7" t="s">
        <v>58</v>
      </c>
      <c r="C11" s="7">
        <v>4500330538</v>
      </c>
      <c r="D11" s="8">
        <v>10050</v>
      </c>
      <c r="E11" s="8">
        <v>10251</v>
      </c>
      <c r="F11" s="8">
        <v>11</v>
      </c>
      <c r="G11" s="22" t="s">
        <v>112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72</v>
      </c>
      <c r="B15" s="7" t="s">
        <v>113</v>
      </c>
      <c r="C15" s="7">
        <v>4500330538</v>
      </c>
      <c r="D15" s="8">
        <v>20100</v>
      </c>
      <c r="E15" s="8">
        <v>20502</v>
      </c>
      <c r="F15" s="8">
        <v>21</v>
      </c>
      <c r="G15" s="22" t="s">
        <v>114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72</v>
      </c>
      <c r="B19" s="7" t="s">
        <v>115</v>
      </c>
      <c r="C19" s="7">
        <v>4500330538</v>
      </c>
      <c r="D19" s="8">
        <v>25125</v>
      </c>
      <c r="E19" s="8">
        <v>25628</v>
      </c>
      <c r="F19" s="8">
        <v>26</v>
      </c>
      <c r="G19" s="22" t="s">
        <v>116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72</v>
      </c>
      <c r="B23" s="7" t="s">
        <v>60</v>
      </c>
      <c r="C23" s="7">
        <v>4500330538</v>
      </c>
      <c r="D23" s="8">
        <v>20100</v>
      </c>
      <c r="E23" s="8">
        <v>20502</v>
      </c>
      <c r="F23" s="8">
        <v>21</v>
      </c>
      <c r="G23" s="22" t="s">
        <v>117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72</v>
      </c>
      <c r="B27" s="7" t="s">
        <v>110</v>
      </c>
      <c r="C27" s="7">
        <v>4500330538</v>
      </c>
      <c r="D27" s="8">
        <v>30150</v>
      </c>
      <c r="E27" s="8">
        <v>30753</v>
      </c>
      <c r="F27" s="8">
        <v>31</v>
      </c>
      <c r="G27" s="22" t="s">
        <v>118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24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72</v>
      </c>
      <c r="B31" s="7" t="s">
        <v>63</v>
      </c>
      <c r="C31" s="7">
        <v>4500330538</v>
      </c>
      <c r="D31" s="8">
        <v>2010</v>
      </c>
      <c r="E31" s="8">
        <v>2050</v>
      </c>
      <c r="F31" s="8">
        <v>2</v>
      </c>
      <c r="G31" s="22" t="s">
        <v>119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23"/>
      <c r="H32" s="24"/>
      <c r="I32" s="24"/>
      <c r="J32" s="24"/>
      <c r="K32" s="25"/>
    </row>
  </sheetData>
  <mergeCells count="26">
    <mergeCell ref="A1:K1"/>
    <mergeCell ref="A2:C2"/>
    <mergeCell ref="D2:K2"/>
    <mergeCell ref="G6:K6"/>
    <mergeCell ref="G7:K7"/>
    <mergeCell ref="G8:K8"/>
    <mergeCell ref="G10:K10"/>
    <mergeCell ref="G11:K11"/>
    <mergeCell ref="G12:K12"/>
    <mergeCell ref="G14:K14"/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</mergeCells>
  <phoneticPr fontId="20" type="noConversion"/>
  <pageMargins left="0.75138888888888899" right="0.75138888888888899" top="0.60624999999999996" bottom="0.60624999999999996" header="0.5" footer="0.5"/>
  <pageSetup paperSize="1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120</v>
      </c>
      <c r="B7" s="7" t="s">
        <v>47</v>
      </c>
      <c r="C7" s="7">
        <v>4500332089</v>
      </c>
      <c r="D7" s="8">
        <v>3015</v>
      </c>
      <c r="E7" s="8">
        <v>3075</v>
      </c>
      <c r="F7" s="8">
        <v>5</v>
      </c>
      <c r="G7" s="22" t="s">
        <v>121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7"/>
  <sheetViews>
    <sheetView workbookViewId="0">
      <selection activeCell="P34" sqref="P34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122</v>
      </c>
      <c r="B7" s="7" t="s">
        <v>26</v>
      </c>
      <c r="C7" s="7">
        <v>4500332877</v>
      </c>
      <c r="D7" s="8">
        <v>10050</v>
      </c>
      <c r="E7" s="8">
        <v>10251</v>
      </c>
      <c r="F7" s="8">
        <v>7</v>
      </c>
      <c r="G7" s="22" t="s">
        <v>123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7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46087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122</v>
      </c>
      <c r="B16" s="7" t="s">
        <v>11</v>
      </c>
      <c r="C16" s="7">
        <v>4500332877</v>
      </c>
      <c r="D16" s="8">
        <v>20098</v>
      </c>
      <c r="E16" s="8">
        <v>20500</v>
      </c>
      <c r="F16" s="8">
        <v>30</v>
      </c>
      <c r="G16" s="22" t="s">
        <v>124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20500</v>
      </c>
      <c r="F17" s="9">
        <f>F16</f>
        <v>30</v>
      </c>
      <c r="G17" s="23"/>
      <c r="H17" s="24"/>
      <c r="I17" s="24"/>
      <c r="J17" s="24"/>
      <c r="K17" s="25"/>
    </row>
  </sheetData>
  <mergeCells count="16">
    <mergeCell ref="A1:K1"/>
    <mergeCell ref="A2:C2"/>
    <mergeCell ref="D2:K2"/>
    <mergeCell ref="G6:K6"/>
    <mergeCell ref="G7:K7"/>
    <mergeCell ref="G16:K16"/>
    <mergeCell ref="G17:K17"/>
    <mergeCell ref="A3:C4"/>
    <mergeCell ref="D3:K4"/>
    <mergeCell ref="A12:C13"/>
    <mergeCell ref="D12:K13"/>
    <mergeCell ref="G8:K8"/>
    <mergeCell ref="A10:K10"/>
    <mergeCell ref="A11:C11"/>
    <mergeCell ref="D11:K11"/>
    <mergeCell ref="G15:K15"/>
  </mergeCells>
  <phoneticPr fontId="20" type="noConversion"/>
  <pageMargins left="0.75" right="0.75" top="1" bottom="1" header="0.5" footer="0.5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6"/>
  <sheetViews>
    <sheetView workbookViewId="0">
      <selection activeCell="Q29" sqref="Q29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125</v>
      </c>
      <c r="B7" s="7" t="s">
        <v>126</v>
      </c>
      <c r="C7" s="7">
        <v>4500334381</v>
      </c>
      <c r="D7" s="8">
        <v>1675</v>
      </c>
      <c r="E7" s="8">
        <v>1709</v>
      </c>
      <c r="F7" s="8">
        <v>2</v>
      </c>
      <c r="G7" s="22" t="s">
        <v>127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1709</v>
      </c>
      <c r="F8" s="9">
        <f>F7</f>
        <v>2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46087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128</v>
      </c>
      <c r="B16" s="7" t="s">
        <v>129</v>
      </c>
      <c r="C16" s="7">
        <v>4500334725</v>
      </c>
      <c r="D16" s="8">
        <v>7035</v>
      </c>
      <c r="E16" s="8">
        <v>7176</v>
      </c>
      <c r="F16" s="8">
        <v>8</v>
      </c>
      <c r="G16" s="22" t="s">
        <v>130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7176</v>
      </c>
      <c r="F17" s="9">
        <f>F16</f>
        <v>8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46087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128</v>
      </c>
      <c r="B25" s="7" t="s">
        <v>131</v>
      </c>
      <c r="C25" s="7">
        <v>4500334725</v>
      </c>
      <c r="D25" s="8">
        <v>8794</v>
      </c>
      <c r="E25" s="8">
        <v>8970</v>
      </c>
      <c r="F25" s="8">
        <v>9</v>
      </c>
      <c r="G25" s="22" t="s">
        <v>132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8970</v>
      </c>
      <c r="F26" s="9">
        <f>F25</f>
        <v>9</v>
      </c>
      <c r="G26" s="23"/>
      <c r="H26" s="24"/>
      <c r="I26" s="24"/>
      <c r="J26" s="24"/>
      <c r="K26" s="25"/>
    </row>
  </sheetData>
  <mergeCells count="24">
    <mergeCell ref="A11:C11"/>
    <mergeCell ref="D11:K11"/>
    <mergeCell ref="G15:K15"/>
    <mergeCell ref="A1:K1"/>
    <mergeCell ref="A2:C2"/>
    <mergeCell ref="D2:K2"/>
    <mergeCell ref="G6:K6"/>
    <mergeCell ref="G7:K7"/>
    <mergeCell ref="G24:K24"/>
    <mergeCell ref="G25:K25"/>
    <mergeCell ref="G26:K26"/>
    <mergeCell ref="A3:C4"/>
    <mergeCell ref="D3:K4"/>
    <mergeCell ref="A12:C13"/>
    <mergeCell ref="D12:K13"/>
    <mergeCell ref="A21:C22"/>
    <mergeCell ref="D21:K22"/>
    <mergeCell ref="G16:K16"/>
    <mergeCell ref="G17:K17"/>
    <mergeCell ref="A19:K19"/>
    <mergeCell ref="A20:C20"/>
    <mergeCell ref="D20:K20"/>
    <mergeCell ref="G8:K8"/>
    <mergeCell ref="A10:K10"/>
  </mergeCells>
  <phoneticPr fontId="20" type="noConversion"/>
  <pageMargins left="0.75" right="0.75" top="1" bottom="1" header="0.5" footer="0.5"/>
  <pageSetup paperSize="16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5"/>
  <sheetViews>
    <sheetView workbookViewId="0">
      <selection activeCell="O17" sqref="O17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128</v>
      </c>
      <c r="B7" s="7" t="s">
        <v>133</v>
      </c>
      <c r="C7" s="7">
        <v>4500334725</v>
      </c>
      <c r="D7" s="8">
        <v>17085</v>
      </c>
      <c r="E7" s="8">
        <v>17427</v>
      </c>
      <c r="F7" s="8">
        <v>39</v>
      </c>
      <c r="G7" s="22" t="s">
        <v>134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17427</v>
      </c>
      <c r="F8" s="9">
        <f>F7</f>
        <v>39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46087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128</v>
      </c>
      <c r="B16" s="7" t="s">
        <v>135</v>
      </c>
      <c r="C16" s="7">
        <v>4500334725</v>
      </c>
      <c r="D16" s="8">
        <v>15075</v>
      </c>
      <c r="E16" s="8">
        <v>15377</v>
      </c>
      <c r="F16" s="8">
        <v>35</v>
      </c>
      <c r="G16" s="22" t="s">
        <v>136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15377</v>
      </c>
      <c r="F17" s="9">
        <f>F16</f>
        <v>35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46087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128</v>
      </c>
      <c r="B25" s="7" t="s">
        <v>13</v>
      </c>
      <c r="C25" s="7">
        <v>4500334725</v>
      </c>
      <c r="D25" s="8">
        <v>8040</v>
      </c>
      <c r="E25" s="8">
        <v>8201</v>
      </c>
      <c r="F25" s="8">
        <v>19</v>
      </c>
      <c r="G25" s="22" t="s">
        <v>137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8201</v>
      </c>
      <c r="F26" s="9">
        <f>F25</f>
        <v>19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46087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138</v>
      </c>
      <c r="B34" s="7" t="s">
        <v>20</v>
      </c>
      <c r="C34" s="7">
        <v>450035476</v>
      </c>
      <c r="D34" s="8">
        <v>4450</v>
      </c>
      <c r="E34" s="8">
        <v>4550</v>
      </c>
      <c r="F34" s="8">
        <v>5</v>
      </c>
      <c r="G34" s="22" t="s">
        <v>139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4550</v>
      </c>
      <c r="F35" s="9">
        <f>F34</f>
        <v>5</v>
      </c>
      <c r="G35" s="23"/>
      <c r="H35" s="24"/>
      <c r="I35" s="24"/>
      <c r="J35" s="24"/>
      <c r="K35" s="25"/>
    </row>
  </sheetData>
  <mergeCells count="3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D29:K29"/>
    <mergeCell ref="G16:K16"/>
    <mergeCell ref="G17:K17"/>
    <mergeCell ref="A19:K19"/>
    <mergeCell ref="A20:C20"/>
    <mergeCell ref="D20:K20"/>
    <mergeCell ref="G33:K33"/>
    <mergeCell ref="G34:K34"/>
    <mergeCell ref="G35:K35"/>
    <mergeCell ref="A3:C4"/>
    <mergeCell ref="D3:K4"/>
    <mergeCell ref="A12:C13"/>
    <mergeCell ref="D12:K13"/>
    <mergeCell ref="A21:C22"/>
    <mergeCell ref="D21:K22"/>
    <mergeCell ref="A30:C31"/>
    <mergeCell ref="D30:K31"/>
    <mergeCell ref="G24:K24"/>
    <mergeCell ref="G25:K25"/>
    <mergeCell ref="G26:K26"/>
    <mergeCell ref="A28:K28"/>
    <mergeCell ref="A29:C29"/>
  </mergeCells>
  <phoneticPr fontId="20" type="noConversion"/>
  <pageMargins left="0.75" right="0.75" top="1" bottom="1" header="0.5" footer="0.5"/>
  <pageSetup paperSize="168" scale="8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0"/>
  <sheetViews>
    <sheetView workbookViewId="0">
      <selection activeCell="N12" sqref="N12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140</v>
      </c>
      <c r="B7" s="7" t="s">
        <v>126</v>
      </c>
      <c r="C7" s="7">
        <v>4500337953</v>
      </c>
      <c r="D7" s="8">
        <v>1005</v>
      </c>
      <c r="E7" s="8">
        <v>1025</v>
      </c>
      <c r="F7" s="8">
        <v>1</v>
      </c>
      <c r="G7" s="22" t="s">
        <v>141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</v>
      </c>
      <c r="F8" s="9">
        <f>F7</f>
        <v>1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46087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140</v>
      </c>
      <c r="B16" s="7" t="s">
        <v>142</v>
      </c>
      <c r="C16" s="7">
        <v>4500337953</v>
      </c>
      <c r="D16" s="8">
        <v>14805</v>
      </c>
      <c r="E16" s="8">
        <v>15101</v>
      </c>
      <c r="F16" s="8">
        <v>34</v>
      </c>
      <c r="G16" s="22" t="s">
        <v>143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15101</v>
      </c>
      <c r="F17" s="9">
        <f>F16</f>
        <v>34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46087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140</v>
      </c>
      <c r="B25" s="7" t="s">
        <v>12</v>
      </c>
      <c r="C25" s="7">
        <v>4500337953</v>
      </c>
      <c r="D25" s="8">
        <v>4020</v>
      </c>
      <c r="E25" s="8">
        <v>4100</v>
      </c>
      <c r="F25" s="8">
        <v>9</v>
      </c>
      <c r="G25" s="22" t="s">
        <v>144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4100</v>
      </c>
      <c r="F26" s="9">
        <f>F25</f>
        <v>9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46087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140</v>
      </c>
      <c r="B34" s="7" t="s">
        <v>63</v>
      </c>
      <c r="C34" s="7">
        <v>4500337953</v>
      </c>
      <c r="D34" s="8">
        <v>1005</v>
      </c>
      <c r="E34" s="8">
        <v>1025</v>
      </c>
      <c r="F34" s="8">
        <v>1</v>
      </c>
      <c r="G34" s="22" t="s">
        <v>141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1025</v>
      </c>
      <c r="F35" s="9">
        <f>F34</f>
        <v>1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46087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24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140</v>
      </c>
      <c r="B43" s="7" t="s">
        <v>53</v>
      </c>
      <c r="C43" s="7">
        <v>4500337953</v>
      </c>
      <c r="D43" s="8">
        <v>2010</v>
      </c>
      <c r="E43" s="8">
        <v>2050</v>
      </c>
      <c r="F43" s="8">
        <v>3</v>
      </c>
      <c r="G43" s="22" t="s">
        <v>145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2050</v>
      </c>
      <c r="F44" s="9">
        <f>F43</f>
        <v>3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46087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24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140</v>
      </c>
      <c r="B52" s="7" t="s">
        <v>135</v>
      </c>
      <c r="C52" s="7">
        <v>4500337953</v>
      </c>
      <c r="D52" s="8">
        <v>4523</v>
      </c>
      <c r="E52" s="8">
        <v>4613</v>
      </c>
      <c r="F52" s="8">
        <v>11</v>
      </c>
      <c r="G52" s="22" t="s">
        <v>146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4613</v>
      </c>
      <c r="F53" s="9">
        <f>F52</f>
        <v>11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46087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24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140</v>
      </c>
      <c r="B61" s="7" t="s">
        <v>76</v>
      </c>
      <c r="C61" s="7">
        <v>4500337953</v>
      </c>
      <c r="D61" s="8">
        <v>8040</v>
      </c>
      <c r="E61" s="8">
        <v>8200</v>
      </c>
      <c r="F61" s="8">
        <v>19</v>
      </c>
      <c r="G61" s="22" t="s">
        <v>147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8200</v>
      </c>
      <c r="F62" s="9">
        <f>F61</f>
        <v>19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46087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24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140</v>
      </c>
      <c r="B70" s="7" t="s">
        <v>21</v>
      </c>
      <c r="C70" s="7">
        <v>4500337953</v>
      </c>
      <c r="D70" s="8">
        <v>20100</v>
      </c>
      <c r="E70" s="8">
        <v>20502</v>
      </c>
      <c r="F70" s="8">
        <v>46</v>
      </c>
      <c r="G70" s="22" t="s">
        <v>148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20502</v>
      </c>
      <c r="F71" s="9">
        <f>F70</f>
        <v>46</v>
      </c>
      <c r="G71" s="23"/>
      <c r="H71" s="24"/>
      <c r="I71" s="24"/>
      <c r="J71" s="24"/>
      <c r="K71" s="25"/>
    </row>
    <row r="73" spans="1:11" ht="25.5" x14ac:dyDescent="0.15">
      <c r="A73" s="30" t="s">
        <v>0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1" ht="15" x14ac:dyDescent="0.15">
      <c r="A74" s="33" t="s">
        <v>1</v>
      </c>
      <c r="B74" s="33"/>
      <c r="C74" s="33"/>
      <c r="D74" s="34">
        <f ca="1">TODAY()</f>
        <v>46087</v>
      </c>
      <c r="E74" s="35"/>
      <c r="F74" s="35"/>
      <c r="G74" s="35"/>
      <c r="H74" s="35"/>
      <c r="I74" s="35"/>
      <c r="J74" s="35"/>
      <c r="K74" s="36"/>
    </row>
    <row r="75" spans="1:11" x14ac:dyDescent="0.15">
      <c r="A75" s="26" t="s">
        <v>2</v>
      </c>
      <c r="B75" s="26"/>
      <c r="C75" s="27"/>
      <c r="D75" s="28"/>
      <c r="E75" s="28"/>
      <c r="F75" s="28"/>
      <c r="G75" s="28"/>
      <c r="H75" s="28"/>
      <c r="I75" s="28"/>
      <c r="J75" s="28"/>
      <c r="K75" s="28"/>
    </row>
    <row r="76" spans="1:11" x14ac:dyDescent="0.15">
      <c r="A76" s="27"/>
      <c r="B76" s="27"/>
      <c r="C76" s="27"/>
      <c r="D76" s="28"/>
      <c r="E76" s="28"/>
      <c r="F76" s="28"/>
      <c r="G76" s="28"/>
      <c r="H76" s="28"/>
      <c r="I76" s="28"/>
      <c r="J76" s="28"/>
      <c r="K76" s="28"/>
    </row>
    <row r="78" spans="1:11" ht="15" x14ac:dyDescent="0.15">
      <c r="A78" s="1" t="s">
        <v>3</v>
      </c>
      <c r="B78" s="1" t="s">
        <v>4</v>
      </c>
      <c r="C78" s="2" t="s">
        <v>24</v>
      </c>
      <c r="D78" s="3" t="s">
        <v>5</v>
      </c>
      <c r="E78" s="4" t="s">
        <v>7</v>
      </c>
      <c r="F78" s="5" t="s">
        <v>8</v>
      </c>
      <c r="G78" s="29" t="s">
        <v>9</v>
      </c>
      <c r="H78" s="29"/>
      <c r="I78" s="29"/>
      <c r="J78" s="29"/>
      <c r="K78" s="29"/>
    </row>
    <row r="79" spans="1:11" ht="14.25" x14ac:dyDescent="0.15">
      <c r="A79" s="6" t="s">
        <v>149</v>
      </c>
      <c r="B79" s="7" t="s">
        <v>142</v>
      </c>
      <c r="C79" s="7">
        <v>4500338386</v>
      </c>
      <c r="D79" s="8">
        <v>1700</v>
      </c>
      <c r="E79" s="8">
        <v>1734</v>
      </c>
      <c r="F79" s="8">
        <v>4</v>
      </c>
      <c r="G79" s="22" t="s">
        <v>150</v>
      </c>
      <c r="H79" s="22"/>
      <c r="I79" s="22"/>
      <c r="J79" s="22"/>
      <c r="K79" s="22"/>
    </row>
    <row r="80" spans="1:11" x14ac:dyDescent="0.15">
      <c r="A80" s="9" t="s">
        <v>10</v>
      </c>
      <c r="B80" s="9"/>
      <c r="C80" s="9"/>
      <c r="D80" s="9"/>
      <c r="E80" s="9">
        <f>E79</f>
        <v>1734</v>
      </c>
      <c r="F80" s="9">
        <f>F79</f>
        <v>4</v>
      </c>
      <c r="G80" s="23"/>
      <c r="H80" s="24"/>
      <c r="I80" s="24"/>
      <c r="J80" s="24"/>
      <c r="K80" s="25"/>
    </row>
  </sheetData>
  <mergeCells count="7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D65:K65"/>
    <mergeCell ref="G51:K51"/>
    <mergeCell ref="G52:K52"/>
    <mergeCell ref="G53:K53"/>
    <mergeCell ref="A55:K55"/>
    <mergeCell ref="A56:C56"/>
    <mergeCell ref="D56:K56"/>
    <mergeCell ref="G78:K78"/>
    <mergeCell ref="G79:K79"/>
    <mergeCell ref="G80:K80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D57:K58"/>
    <mergeCell ref="A66:C67"/>
    <mergeCell ref="D66:K67"/>
    <mergeCell ref="A75:C76"/>
    <mergeCell ref="D75:K76"/>
    <mergeCell ref="G69:K69"/>
    <mergeCell ref="G70:K70"/>
    <mergeCell ref="G71:K71"/>
    <mergeCell ref="A73:K73"/>
    <mergeCell ref="A74:C74"/>
    <mergeCell ref="D74:K74"/>
    <mergeCell ref="G60:K60"/>
    <mergeCell ref="G61:K61"/>
    <mergeCell ref="G62:K62"/>
    <mergeCell ref="A64:K64"/>
    <mergeCell ref="A65:C65"/>
  </mergeCells>
  <phoneticPr fontId="20" type="noConversion"/>
  <pageMargins left="0.16111111111111101" right="0.16111111111111101" top="0.21249999999999999" bottom="0.21249999999999999" header="0.5" footer="0.5"/>
  <pageSetup paperSize="168" scale="66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6"/>
  <sheetViews>
    <sheetView workbookViewId="0">
      <selection activeCell="P21" sqref="P21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151</v>
      </c>
      <c r="B7" s="7" t="s">
        <v>152</v>
      </c>
      <c r="C7" s="7">
        <v>4500338970</v>
      </c>
      <c r="D7" s="8">
        <v>17940</v>
      </c>
      <c r="E7" s="8">
        <f>D7</f>
        <v>17940</v>
      </c>
      <c r="F7" s="8">
        <v>30</v>
      </c>
      <c r="G7" s="22" t="s">
        <v>153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17940</v>
      </c>
      <c r="F8" s="9">
        <f>F7</f>
        <v>30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46087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151</v>
      </c>
      <c r="B16" s="7" t="s">
        <v>154</v>
      </c>
      <c r="C16" s="7">
        <v>4500338970</v>
      </c>
      <c r="D16" s="8">
        <v>30753</v>
      </c>
      <c r="E16" s="8">
        <f>D16</f>
        <v>30753</v>
      </c>
      <c r="F16" s="8">
        <v>14</v>
      </c>
      <c r="G16" s="22" t="s">
        <v>155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30753</v>
      </c>
      <c r="F17" s="9">
        <f>F16</f>
        <v>14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46087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151</v>
      </c>
      <c r="B25" s="7" t="s">
        <v>22</v>
      </c>
      <c r="C25" s="7">
        <v>4500338970</v>
      </c>
      <c r="D25" s="8">
        <v>5126</v>
      </c>
      <c r="E25" s="8">
        <f>D25</f>
        <v>5126</v>
      </c>
      <c r="F25" s="8">
        <v>3</v>
      </c>
      <c r="G25" s="22" t="s">
        <v>156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5126</v>
      </c>
      <c r="F26" s="9">
        <f>F25</f>
        <v>3</v>
      </c>
      <c r="G26" s="23"/>
      <c r="H26" s="24"/>
      <c r="I26" s="24"/>
      <c r="J26" s="24"/>
      <c r="K26" s="25"/>
    </row>
  </sheetData>
  <mergeCells count="24">
    <mergeCell ref="A11:C11"/>
    <mergeCell ref="D11:K11"/>
    <mergeCell ref="G15:K15"/>
    <mergeCell ref="A1:K1"/>
    <mergeCell ref="A2:C2"/>
    <mergeCell ref="D2:K2"/>
    <mergeCell ref="G6:K6"/>
    <mergeCell ref="G7:K7"/>
    <mergeCell ref="G24:K24"/>
    <mergeCell ref="G25:K25"/>
    <mergeCell ref="G26:K26"/>
    <mergeCell ref="A3:C4"/>
    <mergeCell ref="D3:K4"/>
    <mergeCell ref="A12:C13"/>
    <mergeCell ref="D12:K13"/>
    <mergeCell ref="A21:C22"/>
    <mergeCell ref="D21:K22"/>
    <mergeCell ref="G16:K16"/>
    <mergeCell ref="G17:K17"/>
    <mergeCell ref="A19:K19"/>
    <mergeCell ref="A20:C20"/>
    <mergeCell ref="D20:K20"/>
    <mergeCell ref="G8:K8"/>
    <mergeCell ref="A10:K10"/>
  </mergeCells>
  <phoneticPr fontId="20" type="noConversion"/>
  <pageMargins left="0.75" right="0.75" top="1" bottom="1" header="0.5" footer="0.5"/>
  <pageSetup paperSize="16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8"/>
  <sheetViews>
    <sheetView workbookViewId="0">
      <selection sqref="A1:K8"/>
    </sheetView>
  </sheetViews>
  <sheetFormatPr defaultColWidth="9" defaultRowHeight="13.5" x14ac:dyDescent="0.15"/>
  <cols>
    <col min="1" max="1" width="10.375" customWidth="1"/>
    <col min="2" max="2" width="20.37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157</v>
      </c>
      <c r="B7" s="7" t="s">
        <v>16</v>
      </c>
      <c r="C7" s="7">
        <v>4500344434</v>
      </c>
      <c r="D7" s="8">
        <v>9045</v>
      </c>
      <c r="E7" s="8">
        <v>9226</v>
      </c>
      <c r="F7" s="8">
        <v>14</v>
      </c>
      <c r="G7" s="22" t="s">
        <v>158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9226</v>
      </c>
      <c r="F8" s="9">
        <f>F7</f>
        <v>14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7"/>
  <sheetViews>
    <sheetView workbookViewId="0">
      <selection activeCell="Q16" sqref="Q16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  <col min="4" max="4" width="5.875" customWidth="1"/>
    <col min="5" max="5" width="7.625" customWidth="1"/>
    <col min="6" max="6" width="5.87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159</v>
      </c>
      <c r="B7" s="7" t="s">
        <v>60</v>
      </c>
      <c r="C7" s="7">
        <v>4500345308</v>
      </c>
      <c r="D7" s="8">
        <v>9350</v>
      </c>
      <c r="E7" s="8">
        <v>9537</v>
      </c>
      <c r="F7" s="8">
        <v>10</v>
      </c>
      <c r="G7" s="22" t="s">
        <v>160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9537</v>
      </c>
      <c r="F8" s="9">
        <f>F7</f>
        <v>10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46087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161</v>
      </c>
      <c r="B16" s="7" t="s">
        <v>69</v>
      </c>
      <c r="C16" s="7">
        <v>4500345645</v>
      </c>
      <c r="D16" s="8">
        <v>7200</v>
      </c>
      <c r="E16" s="8">
        <v>7344</v>
      </c>
      <c r="F16" s="8">
        <v>17</v>
      </c>
      <c r="G16" s="22" t="s">
        <v>162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7344</v>
      </c>
      <c r="F17" s="9">
        <f>F16</f>
        <v>17</v>
      </c>
      <c r="G17" s="23"/>
      <c r="H17" s="24"/>
      <c r="I17" s="24"/>
      <c r="J17" s="24"/>
      <c r="K17" s="25"/>
    </row>
  </sheetData>
  <mergeCells count="16">
    <mergeCell ref="A1:K1"/>
    <mergeCell ref="A2:C2"/>
    <mergeCell ref="D2:K2"/>
    <mergeCell ref="G6:K6"/>
    <mergeCell ref="G7:K7"/>
    <mergeCell ref="G16:K16"/>
    <mergeCell ref="G17:K17"/>
    <mergeCell ref="A3:C4"/>
    <mergeCell ref="D3:K4"/>
    <mergeCell ref="A12:C13"/>
    <mergeCell ref="D12:K13"/>
    <mergeCell ref="G8:K8"/>
    <mergeCell ref="A10:K10"/>
    <mergeCell ref="A11:C11"/>
    <mergeCell ref="D11:K11"/>
    <mergeCell ref="G15:K15"/>
  </mergeCells>
  <phoneticPr fontId="20" type="noConversion"/>
  <pageMargins left="0.75" right="0.75" top="1" bottom="1" header="0.5" footer="0.5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71"/>
  <sheetViews>
    <sheetView topLeftCell="A44" workbookViewId="0">
      <selection activeCell="A64" sqref="A64:K7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163</v>
      </c>
      <c r="B7" s="7" t="s">
        <v>37</v>
      </c>
      <c r="C7" s="7">
        <v>4500346243</v>
      </c>
      <c r="D7" s="8">
        <v>3576</v>
      </c>
      <c r="E7" s="8">
        <v>3648</v>
      </c>
      <c r="F7" s="8">
        <v>6</v>
      </c>
      <c r="G7" s="22" t="s">
        <v>164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3648</v>
      </c>
      <c r="F8" s="9">
        <f>F7</f>
        <v>6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46087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163</v>
      </c>
      <c r="B16" s="7" t="s">
        <v>152</v>
      </c>
      <c r="C16" s="7">
        <v>4500346243</v>
      </c>
      <c r="D16" s="8">
        <v>2100</v>
      </c>
      <c r="E16" s="8">
        <v>2142</v>
      </c>
      <c r="F16" s="8">
        <v>4</v>
      </c>
      <c r="G16" s="22" t="s">
        <v>165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2142</v>
      </c>
      <c r="F17" s="9">
        <f>F16</f>
        <v>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46087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166</v>
      </c>
      <c r="B25" s="7" t="s">
        <v>108</v>
      </c>
      <c r="C25" s="7">
        <v>4500346798</v>
      </c>
      <c r="D25" s="8">
        <v>500</v>
      </c>
      <c r="E25" s="8">
        <v>600</v>
      </c>
      <c r="F25" s="8">
        <v>1</v>
      </c>
      <c r="G25" s="22" t="s">
        <v>167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600</v>
      </c>
      <c r="F26" s="9">
        <f>F25</f>
        <v>1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46087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168</v>
      </c>
      <c r="B34" s="7" t="s">
        <v>47</v>
      </c>
      <c r="C34" s="7">
        <v>4500347377</v>
      </c>
      <c r="D34" s="8">
        <v>1050</v>
      </c>
      <c r="E34" s="8">
        <v>1071</v>
      </c>
      <c r="F34" s="8">
        <v>2</v>
      </c>
      <c r="G34" s="22" t="s">
        <v>169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1071</v>
      </c>
      <c r="F35" s="9">
        <f>F34</f>
        <v>2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46087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24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170</v>
      </c>
      <c r="B43" s="7" t="s">
        <v>28</v>
      </c>
      <c r="C43" s="7">
        <v>4500347298</v>
      </c>
      <c r="D43" s="8">
        <v>1894</v>
      </c>
      <c r="E43" s="8">
        <v>1932</v>
      </c>
      <c r="F43" s="8">
        <v>2</v>
      </c>
      <c r="G43" s="22" t="s">
        <v>171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1932</v>
      </c>
      <c r="F44" s="9">
        <f>F43</f>
        <v>2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46087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24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170</v>
      </c>
      <c r="B52" s="7" t="s">
        <v>60</v>
      </c>
      <c r="C52" s="7">
        <v>4500347298</v>
      </c>
      <c r="D52" s="8">
        <v>7350</v>
      </c>
      <c r="E52" s="8">
        <v>7497</v>
      </c>
      <c r="F52" s="8">
        <v>8</v>
      </c>
      <c r="G52" s="22" t="s">
        <v>172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7497</v>
      </c>
      <c r="F53" s="9">
        <f>F52</f>
        <v>8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46087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24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173</v>
      </c>
      <c r="B61" s="7" t="s">
        <v>174</v>
      </c>
      <c r="C61" s="7">
        <v>4500347208</v>
      </c>
      <c r="D61" s="8">
        <v>5775</v>
      </c>
      <c r="E61" s="8">
        <v>5891</v>
      </c>
      <c r="F61" s="8">
        <v>10</v>
      </c>
      <c r="G61" s="22" t="s">
        <v>175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5891</v>
      </c>
      <c r="F62" s="9">
        <f>F61</f>
        <v>10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46087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24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173</v>
      </c>
      <c r="B70" s="7" t="s">
        <v>39</v>
      </c>
      <c r="C70" s="7">
        <v>4500347208</v>
      </c>
      <c r="D70" s="8">
        <v>13026</v>
      </c>
      <c r="E70" s="8">
        <v>13400</v>
      </c>
      <c r="F70" s="8">
        <v>23</v>
      </c>
      <c r="G70" s="22" t="s">
        <v>176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13400</v>
      </c>
      <c r="F71" s="9">
        <f>F70</f>
        <v>23</v>
      </c>
      <c r="G71" s="23"/>
      <c r="H71" s="24"/>
      <c r="I71" s="24"/>
      <c r="J71" s="24"/>
      <c r="K71" s="25"/>
    </row>
  </sheetData>
  <mergeCells count="64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G51:K51"/>
    <mergeCell ref="G52:K52"/>
    <mergeCell ref="G53:K53"/>
    <mergeCell ref="A55:K55"/>
    <mergeCell ref="A56:C56"/>
    <mergeCell ref="D56:K56"/>
    <mergeCell ref="G71:K71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G60:K60"/>
    <mergeCell ref="G61:K61"/>
    <mergeCell ref="D57:K58"/>
    <mergeCell ref="A66:C67"/>
    <mergeCell ref="D66:K67"/>
    <mergeCell ref="G69:K69"/>
    <mergeCell ref="G70:K70"/>
    <mergeCell ref="G62:K62"/>
    <mergeCell ref="A64:K64"/>
    <mergeCell ref="A65:C65"/>
    <mergeCell ref="D65:K65"/>
  </mergeCells>
  <phoneticPr fontId="20" type="noConversion"/>
  <pageMargins left="0.16111111111111101" right="0.35763888888888901" top="0.21249999999999999" bottom="0.21249999999999999" header="0.5" footer="0.5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24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25</v>
      </c>
      <c r="B7" s="7">
        <v>4500327599</v>
      </c>
      <c r="C7" s="7" t="s">
        <v>32</v>
      </c>
      <c r="D7" s="8">
        <v>5025</v>
      </c>
      <c r="E7" s="10">
        <v>101</v>
      </c>
      <c r="F7" s="8">
        <f>D7+E7</f>
        <v>5126</v>
      </c>
      <c r="G7" s="8">
        <v>12</v>
      </c>
      <c r="H7" s="22" t="s">
        <v>33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24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25</v>
      </c>
      <c r="B11" s="7">
        <v>4500327599</v>
      </c>
      <c r="C11" s="7" t="s">
        <v>34</v>
      </c>
      <c r="D11" s="8">
        <v>6030</v>
      </c>
      <c r="E11" s="10">
        <v>121</v>
      </c>
      <c r="F11" s="8">
        <f>D11+E11</f>
        <v>6151</v>
      </c>
      <c r="G11" s="8">
        <v>14</v>
      </c>
      <c r="H11" s="22" t="s">
        <v>35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23"/>
      <c r="I12" s="24"/>
      <c r="J12" s="24"/>
      <c r="K12" s="24"/>
      <c r="L12" s="25"/>
    </row>
    <row r="14" spans="1:12" ht="15" x14ac:dyDescent="0.15">
      <c r="A14" s="12" t="s">
        <v>3</v>
      </c>
      <c r="B14" s="12" t="s">
        <v>24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40" t="s">
        <v>9</v>
      </c>
      <c r="I14" s="40"/>
      <c r="J14" s="40"/>
      <c r="K14" s="40"/>
      <c r="L14" s="40"/>
    </row>
    <row r="15" spans="1:12" ht="14.25" x14ac:dyDescent="0.15">
      <c r="A15" s="17" t="s">
        <v>25</v>
      </c>
      <c r="B15" s="18">
        <v>4500327599</v>
      </c>
      <c r="C15" s="18" t="s">
        <v>15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1" t="s">
        <v>36</v>
      </c>
      <c r="I15" s="41"/>
      <c r="J15" s="41"/>
      <c r="K15" s="41"/>
      <c r="L15" s="41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7"/>
      <c r="I16" s="38"/>
      <c r="J16" s="38"/>
      <c r="K16" s="38"/>
      <c r="L16" s="39"/>
    </row>
    <row r="18" spans="1:12" ht="15" x14ac:dyDescent="0.15">
      <c r="A18" s="1" t="s">
        <v>3</v>
      </c>
      <c r="B18" s="1" t="s">
        <v>24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25</v>
      </c>
      <c r="B19" s="7">
        <v>4500327599</v>
      </c>
      <c r="C19" s="7" t="s">
        <v>37</v>
      </c>
      <c r="D19" s="8">
        <v>3015</v>
      </c>
      <c r="E19" s="10">
        <v>60</v>
      </c>
      <c r="F19" s="8">
        <f>D19+E19</f>
        <v>3075</v>
      </c>
      <c r="G19" s="8">
        <v>6</v>
      </c>
      <c r="H19" s="22" t="s">
        <v>38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2" t="s">
        <v>3</v>
      </c>
      <c r="B22" s="12" t="s">
        <v>24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40" t="s">
        <v>9</v>
      </c>
      <c r="I22" s="40"/>
      <c r="J22" s="40"/>
      <c r="K22" s="40"/>
      <c r="L22" s="40"/>
    </row>
    <row r="23" spans="1:12" ht="14.25" x14ac:dyDescent="0.15">
      <c r="A23" s="17" t="s">
        <v>25</v>
      </c>
      <c r="B23" s="18">
        <v>4500327599</v>
      </c>
      <c r="C23" s="18" t="s">
        <v>39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1" t="s">
        <v>40</v>
      </c>
      <c r="I23" s="41"/>
      <c r="J23" s="41"/>
      <c r="K23" s="41"/>
      <c r="L23" s="41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7"/>
      <c r="I24" s="38"/>
      <c r="J24" s="38"/>
      <c r="K24" s="38"/>
      <c r="L24" s="39"/>
    </row>
    <row r="26" spans="1:12" ht="15" x14ac:dyDescent="0.15">
      <c r="A26" s="12" t="s">
        <v>3</v>
      </c>
      <c r="B26" s="12" t="s">
        <v>24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40" t="s">
        <v>9</v>
      </c>
      <c r="I26" s="40"/>
      <c r="J26" s="40"/>
      <c r="K26" s="40"/>
      <c r="L26" s="40"/>
    </row>
    <row r="27" spans="1:12" ht="14.25" x14ac:dyDescent="0.15">
      <c r="A27" s="17" t="s">
        <v>25</v>
      </c>
      <c r="B27" s="18">
        <v>4500327599</v>
      </c>
      <c r="C27" s="18" t="s">
        <v>41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1" t="s">
        <v>42</v>
      </c>
      <c r="I27" s="41"/>
      <c r="J27" s="41"/>
      <c r="K27" s="41"/>
      <c r="L27" s="41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7"/>
      <c r="I28" s="38"/>
      <c r="J28" s="38"/>
      <c r="K28" s="38"/>
      <c r="L28" s="39"/>
    </row>
    <row r="30" spans="1:12" ht="15" x14ac:dyDescent="0.15">
      <c r="A30" s="1" t="s">
        <v>3</v>
      </c>
      <c r="B30" s="1" t="s">
        <v>24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25</v>
      </c>
      <c r="B31" s="7">
        <v>4500327599</v>
      </c>
      <c r="C31" s="7" t="s">
        <v>16</v>
      </c>
      <c r="D31" s="8">
        <v>20100</v>
      </c>
      <c r="E31" s="10">
        <v>402</v>
      </c>
      <c r="F31" s="8">
        <f>D31+E31</f>
        <v>20502</v>
      </c>
      <c r="G31" s="8">
        <v>30</v>
      </c>
      <c r="H31" s="22" t="s">
        <v>43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24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25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22" t="s">
        <v>44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23"/>
      <c r="I36" s="24"/>
      <c r="J36" s="24"/>
      <c r="K36" s="24"/>
      <c r="L36" s="25"/>
    </row>
    <row r="38" spans="1:12" ht="15" x14ac:dyDescent="0.15">
      <c r="A38" s="1" t="s">
        <v>3</v>
      </c>
      <c r="B38" s="1" t="s">
        <v>24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29" t="s">
        <v>9</v>
      </c>
      <c r="I38" s="29"/>
      <c r="J38" s="29"/>
      <c r="K38" s="29"/>
      <c r="L38" s="29"/>
    </row>
    <row r="39" spans="1:12" ht="14.25" x14ac:dyDescent="0.15">
      <c r="A39" s="6" t="s">
        <v>25</v>
      </c>
      <c r="B39" s="7">
        <v>4500327599</v>
      </c>
      <c r="C39" s="7" t="s">
        <v>45</v>
      </c>
      <c r="D39" s="8">
        <v>10050</v>
      </c>
      <c r="E39" s="10">
        <v>201</v>
      </c>
      <c r="F39" s="8">
        <f>D39+E39</f>
        <v>10251</v>
      </c>
      <c r="G39" s="8">
        <v>15</v>
      </c>
      <c r="H39" s="22" t="s">
        <v>46</v>
      </c>
      <c r="I39" s="22"/>
      <c r="J39" s="22"/>
      <c r="K39" s="22"/>
      <c r="L39" s="22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23"/>
      <c r="I40" s="24"/>
      <c r="J40" s="24"/>
      <c r="K40" s="24"/>
      <c r="L40" s="25"/>
    </row>
    <row r="42" spans="1:12" ht="15" x14ac:dyDescent="0.15">
      <c r="A42" s="1" t="s">
        <v>3</v>
      </c>
      <c r="B42" s="1" t="s">
        <v>24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29" t="s">
        <v>9</v>
      </c>
      <c r="I42" s="29"/>
      <c r="J42" s="29"/>
      <c r="K42" s="29"/>
      <c r="L42" s="29"/>
    </row>
    <row r="43" spans="1:12" ht="14.25" x14ac:dyDescent="0.15">
      <c r="A43" s="6" t="s">
        <v>25</v>
      </c>
      <c r="B43" s="7">
        <v>4500327599</v>
      </c>
      <c r="C43" s="7" t="s">
        <v>47</v>
      </c>
      <c r="D43" s="8">
        <v>4020</v>
      </c>
      <c r="E43" s="10">
        <v>80</v>
      </c>
      <c r="F43" s="8">
        <f>D43+E43</f>
        <v>4100</v>
      </c>
      <c r="G43" s="8">
        <v>6</v>
      </c>
      <c r="H43" s="22" t="s">
        <v>48</v>
      </c>
      <c r="I43" s="22"/>
      <c r="J43" s="22"/>
      <c r="K43" s="22"/>
      <c r="L43" s="22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23"/>
      <c r="I44" s="24"/>
      <c r="J44" s="24"/>
      <c r="K44" s="24"/>
      <c r="L44" s="25"/>
    </row>
    <row r="46" spans="1:12" ht="15" x14ac:dyDescent="0.15">
      <c r="A46" s="1" t="s">
        <v>3</v>
      </c>
      <c r="B46" s="1" t="s">
        <v>24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29" t="s">
        <v>9</v>
      </c>
      <c r="I46" s="29"/>
      <c r="J46" s="29"/>
      <c r="K46" s="29"/>
      <c r="L46" s="29"/>
    </row>
    <row r="47" spans="1:12" ht="14.25" x14ac:dyDescent="0.15">
      <c r="A47" s="6" t="s">
        <v>25</v>
      </c>
      <c r="B47" s="7">
        <v>4500327599</v>
      </c>
      <c r="C47" s="7" t="s">
        <v>49</v>
      </c>
      <c r="D47" s="8">
        <v>20100</v>
      </c>
      <c r="E47" s="10">
        <v>402</v>
      </c>
      <c r="F47" s="8">
        <f>D47+E47</f>
        <v>20502</v>
      </c>
      <c r="G47" s="8">
        <v>35</v>
      </c>
      <c r="H47" s="22" t="s">
        <v>50</v>
      </c>
      <c r="I47" s="22"/>
      <c r="J47" s="22"/>
      <c r="K47" s="22"/>
      <c r="L47" s="22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23"/>
      <c r="I48" s="24"/>
      <c r="J48" s="24"/>
      <c r="K48" s="24"/>
      <c r="L48" s="25"/>
    </row>
    <row r="50" spans="1:12" ht="15" x14ac:dyDescent="0.15">
      <c r="A50" s="1" t="s">
        <v>3</v>
      </c>
      <c r="B50" s="1" t="s">
        <v>24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29" t="s">
        <v>9</v>
      </c>
      <c r="I50" s="29"/>
      <c r="J50" s="29"/>
      <c r="K50" s="29"/>
      <c r="L50" s="29"/>
    </row>
    <row r="51" spans="1:12" ht="14.25" x14ac:dyDescent="0.15">
      <c r="A51" s="6" t="s">
        <v>51</v>
      </c>
      <c r="B51" s="7">
        <v>4500326466</v>
      </c>
      <c r="C51" s="7" t="s">
        <v>34</v>
      </c>
      <c r="D51" s="8">
        <v>6031</v>
      </c>
      <c r="E51" s="10">
        <v>121</v>
      </c>
      <c r="F51" s="8">
        <f>D51+E51</f>
        <v>6152</v>
      </c>
      <c r="G51" s="8">
        <v>14</v>
      </c>
      <c r="H51" s="22" t="s">
        <v>52</v>
      </c>
      <c r="I51" s="22"/>
      <c r="J51" s="22"/>
      <c r="K51" s="22"/>
      <c r="L51" s="22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23"/>
      <c r="I52" s="24"/>
      <c r="J52" s="24"/>
      <c r="K52" s="24"/>
      <c r="L52" s="25"/>
    </row>
    <row r="54" spans="1:12" ht="15" x14ac:dyDescent="0.15">
      <c r="A54" s="1" t="s">
        <v>3</v>
      </c>
      <c r="B54" s="1" t="s">
        <v>24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29" t="s">
        <v>9</v>
      </c>
      <c r="I54" s="29"/>
      <c r="J54" s="29"/>
      <c r="K54" s="29"/>
      <c r="L54" s="29"/>
    </row>
    <row r="55" spans="1:12" ht="14.25" x14ac:dyDescent="0.15">
      <c r="A55" s="6" t="s">
        <v>25</v>
      </c>
      <c r="B55" s="7">
        <v>4500327599</v>
      </c>
      <c r="C55" s="7" t="s">
        <v>53</v>
      </c>
      <c r="D55" s="8">
        <v>3015</v>
      </c>
      <c r="E55" s="10">
        <v>60</v>
      </c>
      <c r="F55" s="8">
        <v>3075</v>
      </c>
      <c r="G55" s="8">
        <v>5</v>
      </c>
      <c r="H55" s="22" t="s">
        <v>54</v>
      </c>
      <c r="I55" s="22"/>
      <c r="J55" s="22"/>
      <c r="K55" s="22"/>
      <c r="L55" s="22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23"/>
      <c r="I56" s="24"/>
      <c r="J56" s="24"/>
      <c r="K56" s="24"/>
      <c r="L56" s="25"/>
    </row>
    <row r="58" spans="1:12" ht="15" x14ac:dyDescent="0.15">
      <c r="A58" s="1" t="s">
        <v>3</v>
      </c>
      <c r="B58" s="1" t="s">
        <v>24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29" t="s">
        <v>9</v>
      </c>
      <c r="I58" s="29"/>
      <c r="J58" s="29"/>
      <c r="K58" s="29"/>
      <c r="L58" s="29"/>
    </row>
    <row r="59" spans="1:12" ht="14.25" x14ac:dyDescent="0.15">
      <c r="A59" s="6" t="s">
        <v>25</v>
      </c>
      <c r="B59" s="7">
        <v>4500327599</v>
      </c>
      <c r="C59" s="7" t="s">
        <v>55</v>
      </c>
      <c r="D59" s="8">
        <v>3015</v>
      </c>
      <c r="E59" s="10">
        <v>60</v>
      </c>
      <c r="F59" s="8">
        <v>3075</v>
      </c>
      <c r="G59" s="8">
        <v>7</v>
      </c>
      <c r="H59" s="22" t="s">
        <v>56</v>
      </c>
      <c r="I59" s="22"/>
      <c r="J59" s="22"/>
      <c r="K59" s="22"/>
      <c r="L59" s="22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23"/>
      <c r="I60" s="24"/>
      <c r="J60" s="24"/>
      <c r="K60" s="24"/>
      <c r="L60" s="25"/>
    </row>
    <row r="62" spans="1:12" ht="15" x14ac:dyDescent="0.15">
      <c r="A62" s="1" t="s">
        <v>3</v>
      </c>
      <c r="B62" s="1" t="s">
        <v>24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29" t="s">
        <v>9</v>
      </c>
      <c r="I62" s="29"/>
      <c r="J62" s="29"/>
      <c r="K62" s="29"/>
      <c r="L62" s="29"/>
    </row>
    <row r="63" spans="1:12" ht="14.25" x14ac:dyDescent="0.15">
      <c r="A63" s="6" t="s">
        <v>25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22" t="s">
        <v>57</v>
      </c>
      <c r="I63" s="22"/>
      <c r="J63" s="22"/>
      <c r="K63" s="22"/>
      <c r="L63" s="22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23"/>
      <c r="I64" s="24"/>
      <c r="J64" s="24"/>
      <c r="K64" s="24"/>
      <c r="L64" s="25"/>
    </row>
    <row r="66" spans="1:12" ht="15" x14ac:dyDescent="0.15">
      <c r="A66" s="1" t="s">
        <v>3</v>
      </c>
      <c r="B66" s="1" t="s">
        <v>24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29" t="s">
        <v>9</v>
      </c>
      <c r="I66" s="29"/>
      <c r="J66" s="29"/>
      <c r="K66" s="29"/>
      <c r="L66" s="29"/>
    </row>
    <row r="67" spans="1:12" ht="14.25" x14ac:dyDescent="0.15">
      <c r="A67" s="6" t="s">
        <v>25</v>
      </c>
      <c r="B67" s="7">
        <v>4500327599</v>
      </c>
      <c r="C67" s="7" t="s">
        <v>58</v>
      </c>
      <c r="D67" s="8">
        <v>4020</v>
      </c>
      <c r="E67" s="10">
        <v>80</v>
      </c>
      <c r="F67" s="8">
        <f>D67+E67</f>
        <v>4100</v>
      </c>
      <c r="G67" s="8">
        <v>4</v>
      </c>
      <c r="H67" s="22" t="s">
        <v>59</v>
      </c>
      <c r="I67" s="22"/>
      <c r="J67" s="22"/>
      <c r="K67" s="22"/>
      <c r="L67" s="22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23"/>
      <c r="I68" s="24"/>
      <c r="J68" s="24"/>
      <c r="K68" s="24"/>
      <c r="L68" s="25"/>
    </row>
  </sheetData>
  <mergeCells count="53">
    <mergeCell ref="A1:L1"/>
    <mergeCell ref="A2:C2"/>
    <mergeCell ref="D2:L2"/>
    <mergeCell ref="H6:L6"/>
    <mergeCell ref="H7:L7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  <mergeCell ref="H22:L22"/>
    <mergeCell ref="H23:L23"/>
    <mergeCell ref="H24:L24"/>
    <mergeCell ref="H26:L26"/>
    <mergeCell ref="H27:L27"/>
    <mergeCell ref="H28:L28"/>
    <mergeCell ref="H30:L30"/>
    <mergeCell ref="H31:L31"/>
    <mergeCell ref="H32:L32"/>
    <mergeCell ref="H34:L34"/>
    <mergeCell ref="H35:L35"/>
    <mergeCell ref="H36:L36"/>
    <mergeCell ref="H38:L38"/>
    <mergeCell ref="H39:L39"/>
    <mergeCell ref="H40:L40"/>
    <mergeCell ref="H52:L52"/>
    <mergeCell ref="H54:L54"/>
    <mergeCell ref="H42:L42"/>
    <mergeCell ref="H43:L43"/>
    <mergeCell ref="H44:L44"/>
    <mergeCell ref="H46:L46"/>
    <mergeCell ref="H47:L47"/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</mergeCells>
  <phoneticPr fontId="20" type="noConversion"/>
  <pageMargins left="0.75138888888888899" right="0.75138888888888899" top="0.60624999999999996" bottom="0.40902777777777799" header="0.5" footer="0.5"/>
  <pageSetup paperSize="168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K9"/>
  <sheetViews>
    <sheetView workbookViewId="0">
      <selection activeCell="O14" sqref="O14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46087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24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177</v>
      </c>
      <c r="B8" s="7" t="s">
        <v>32</v>
      </c>
      <c r="C8" s="7">
        <v>4500331038</v>
      </c>
      <c r="D8" s="8">
        <v>10050</v>
      </c>
      <c r="E8" s="8">
        <v>10251</v>
      </c>
      <c r="F8" s="8">
        <v>23</v>
      </c>
      <c r="G8" s="22" t="s">
        <v>178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10251</v>
      </c>
      <c r="F9" s="9">
        <f>F8</f>
        <v>23</v>
      </c>
      <c r="G9" s="23"/>
      <c r="H9" s="24"/>
      <c r="I9" s="24"/>
      <c r="J9" s="24"/>
      <c r="K9" s="25"/>
    </row>
  </sheetData>
  <mergeCells count="8">
    <mergeCell ref="G9:K9"/>
    <mergeCell ref="A4:C5"/>
    <mergeCell ref="D4:K5"/>
    <mergeCell ref="A2:K2"/>
    <mergeCell ref="A3:C3"/>
    <mergeCell ref="D3:K3"/>
    <mergeCell ref="G7:K7"/>
    <mergeCell ref="G8:K8"/>
  </mergeCells>
  <phoneticPr fontId="20" type="noConversion"/>
  <pageMargins left="0.75" right="0.75" top="1" bottom="1" header="0.5" footer="0.5"/>
  <pageSetup paperSize="256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K18"/>
  <sheetViews>
    <sheetView workbookViewId="0">
      <selection activeCell="M27" sqref="M27"/>
    </sheetView>
  </sheetViews>
  <sheetFormatPr defaultColWidth="9" defaultRowHeight="13.5" x14ac:dyDescent="0.15"/>
  <cols>
    <col min="1" max="1" width="10.375" customWidth="1"/>
    <col min="2" max="2" width="4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46087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24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179</v>
      </c>
      <c r="B8" s="7" t="s">
        <v>180</v>
      </c>
      <c r="C8" s="7">
        <v>4500347377</v>
      </c>
      <c r="D8" s="8">
        <v>1683</v>
      </c>
      <c r="E8" s="8">
        <v>1717</v>
      </c>
      <c r="F8" s="8">
        <v>4</v>
      </c>
      <c r="G8" s="22" t="s">
        <v>181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1717</v>
      </c>
      <c r="F9" s="9">
        <f>F8</f>
        <v>4</v>
      </c>
      <c r="G9" s="23"/>
      <c r="H9" s="24"/>
      <c r="I9" s="24"/>
      <c r="J9" s="24"/>
      <c r="K9" s="25"/>
    </row>
    <row r="11" spans="1:11" ht="25.5" x14ac:dyDescent="0.15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5" x14ac:dyDescent="0.15">
      <c r="A12" s="33" t="s">
        <v>1</v>
      </c>
      <c r="B12" s="33"/>
      <c r="C12" s="33"/>
      <c r="D12" s="34">
        <f ca="1">TODAY()</f>
        <v>46087</v>
      </c>
      <c r="E12" s="35"/>
      <c r="F12" s="35"/>
      <c r="G12" s="35"/>
      <c r="H12" s="35"/>
      <c r="I12" s="35"/>
      <c r="J12" s="35"/>
      <c r="K12" s="36"/>
    </row>
    <row r="13" spans="1:11" x14ac:dyDescent="0.15">
      <c r="A13" s="26" t="s">
        <v>2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</row>
    <row r="14" spans="1:11" x14ac:dyDescent="0.15">
      <c r="A14" s="27"/>
      <c r="B14" s="27"/>
      <c r="C14" s="27"/>
      <c r="D14" s="28"/>
      <c r="E14" s="28"/>
      <c r="F14" s="28"/>
      <c r="G14" s="28"/>
      <c r="H14" s="28"/>
      <c r="I14" s="28"/>
      <c r="J14" s="28"/>
      <c r="K14" s="28"/>
    </row>
    <row r="16" spans="1:11" ht="15" x14ac:dyDescent="0.15">
      <c r="A16" s="1" t="s">
        <v>3</v>
      </c>
      <c r="B16" s="1" t="s">
        <v>4</v>
      </c>
      <c r="C16" s="2" t="s">
        <v>24</v>
      </c>
      <c r="D16" s="3" t="s">
        <v>5</v>
      </c>
      <c r="E16" s="4" t="s">
        <v>7</v>
      </c>
      <c r="F16" s="5" t="s">
        <v>8</v>
      </c>
      <c r="G16" s="29" t="s">
        <v>9</v>
      </c>
      <c r="H16" s="29"/>
      <c r="I16" s="29"/>
      <c r="J16" s="29"/>
      <c r="K16" s="29"/>
    </row>
    <row r="17" spans="1:11" ht="14.25" x14ac:dyDescent="0.15">
      <c r="A17" s="6" t="s">
        <v>179</v>
      </c>
      <c r="B17" s="7" t="s">
        <v>182</v>
      </c>
      <c r="C17" s="7">
        <v>4500347377</v>
      </c>
      <c r="D17" s="8">
        <v>5676</v>
      </c>
      <c r="E17" s="8">
        <v>5790</v>
      </c>
      <c r="F17" s="8">
        <v>9</v>
      </c>
      <c r="G17" s="22" t="s">
        <v>183</v>
      </c>
      <c r="H17" s="22"/>
      <c r="I17" s="22"/>
      <c r="J17" s="22"/>
      <c r="K17" s="22"/>
    </row>
    <row r="18" spans="1:11" x14ac:dyDescent="0.15">
      <c r="A18" s="9" t="s">
        <v>10</v>
      </c>
      <c r="B18" s="9"/>
      <c r="C18" s="9"/>
      <c r="D18" s="9"/>
      <c r="E18" s="9">
        <f>E17</f>
        <v>5790</v>
      </c>
      <c r="F18" s="9">
        <f>F17</f>
        <v>9</v>
      </c>
      <c r="G18" s="23"/>
      <c r="H18" s="24"/>
      <c r="I18" s="24"/>
      <c r="J18" s="24"/>
      <c r="K18" s="25"/>
    </row>
  </sheetData>
  <mergeCells count="16">
    <mergeCell ref="A2:K2"/>
    <mergeCell ref="A3:C3"/>
    <mergeCell ref="D3:K3"/>
    <mergeCell ref="G7:K7"/>
    <mergeCell ref="G8:K8"/>
    <mergeCell ref="G17:K17"/>
    <mergeCell ref="G18:K18"/>
    <mergeCell ref="A4:C5"/>
    <mergeCell ref="D4:K5"/>
    <mergeCell ref="A13:C14"/>
    <mergeCell ref="D13:K14"/>
    <mergeCell ref="G9:K9"/>
    <mergeCell ref="A11:K11"/>
    <mergeCell ref="A12:C12"/>
    <mergeCell ref="D12:K12"/>
    <mergeCell ref="G16:K16"/>
  </mergeCells>
  <phoneticPr fontId="20" type="noConversion"/>
  <pageMargins left="0.75" right="0.75" top="1" bottom="1" header="0.5" footer="0.5"/>
  <pageSetup paperSize="9" scale="94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80"/>
  <sheetViews>
    <sheetView topLeftCell="A40" workbookViewId="0">
      <selection activeCell="G52" sqref="G52:K52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  <col min="4" max="4" width="5.875" customWidth="1"/>
    <col min="5" max="5" width="7.625" customWidth="1"/>
    <col min="6" max="6" width="5.87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184</v>
      </c>
      <c r="B7" s="7" t="s">
        <v>41</v>
      </c>
      <c r="C7" s="7">
        <v>4500348377</v>
      </c>
      <c r="D7" s="8">
        <v>7778</v>
      </c>
      <c r="E7" s="8">
        <v>7934</v>
      </c>
      <c r="F7" s="8">
        <v>14</v>
      </c>
      <c r="G7" s="22" t="s">
        <v>185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7934</v>
      </c>
      <c r="F8" s="9">
        <f>F7</f>
        <v>14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46087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184</v>
      </c>
      <c r="B16" s="7" t="s">
        <v>37</v>
      </c>
      <c r="C16" s="7">
        <v>4500348377</v>
      </c>
      <c r="D16" s="8">
        <v>1575</v>
      </c>
      <c r="E16" s="8">
        <v>1607</v>
      </c>
      <c r="F16" s="8">
        <v>3</v>
      </c>
      <c r="G16" s="22" t="s">
        <v>186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1607</v>
      </c>
      <c r="F17" s="9">
        <f>F16</f>
        <v>3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46087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184</v>
      </c>
      <c r="B25" s="7" t="s">
        <v>152</v>
      </c>
      <c r="C25" s="7">
        <v>4500348377</v>
      </c>
      <c r="D25" s="8">
        <v>2100</v>
      </c>
      <c r="E25" s="8">
        <v>2142</v>
      </c>
      <c r="F25" s="8">
        <v>4</v>
      </c>
      <c r="G25" s="22" t="s">
        <v>187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2142</v>
      </c>
      <c r="F26" s="9">
        <f>F25</f>
        <v>4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46087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188</v>
      </c>
      <c r="B34" s="7" t="s">
        <v>28</v>
      </c>
      <c r="C34" s="7">
        <v>4500348485</v>
      </c>
      <c r="D34" s="8">
        <v>1890</v>
      </c>
      <c r="E34" s="8">
        <v>1928</v>
      </c>
      <c r="F34" s="8">
        <v>2</v>
      </c>
      <c r="G34" s="22" t="s">
        <v>189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1928</v>
      </c>
      <c r="F35" s="9">
        <f>F34</f>
        <v>2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46087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24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188</v>
      </c>
      <c r="B43" s="7" t="s">
        <v>30</v>
      </c>
      <c r="C43" s="7">
        <v>4500348485</v>
      </c>
      <c r="D43" s="8">
        <v>1999</v>
      </c>
      <c r="E43" s="8">
        <v>2039</v>
      </c>
      <c r="F43" s="8">
        <v>2</v>
      </c>
      <c r="G43" s="22" t="s">
        <v>190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2039</v>
      </c>
      <c r="F44" s="9">
        <f>F43</f>
        <v>2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46087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24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188</v>
      </c>
      <c r="B52" s="7" t="s">
        <v>34</v>
      </c>
      <c r="C52" s="7">
        <v>4500348485</v>
      </c>
      <c r="D52" s="8">
        <v>2100</v>
      </c>
      <c r="E52" s="8">
        <v>2142</v>
      </c>
      <c r="F52" s="8">
        <v>5</v>
      </c>
      <c r="G52" s="22" t="s">
        <v>191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2142</v>
      </c>
      <c r="F53" s="9">
        <f>F52</f>
        <v>5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46087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24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188</v>
      </c>
      <c r="B61" s="7" t="s">
        <v>113</v>
      </c>
      <c r="C61" s="7">
        <v>4500348485</v>
      </c>
      <c r="D61" s="8">
        <v>4625</v>
      </c>
      <c r="E61" s="8">
        <v>4718</v>
      </c>
      <c r="F61" s="8">
        <v>5</v>
      </c>
      <c r="G61" s="22" t="s">
        <v>192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4718</v>
      </c>
      <c r="F62" s="9">
        <f>F61</f>
        <v>5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46087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24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188</v>
      </c>
      <c r="B70" s="7" t="s">
        <v>142</v>
      </c>
      <c r="C70" s="7">
        <v>4500348485</v>
      </c>
      <c r="D70" s="8">
        <v>3149</v>
      </c>
      <c r="E70" s="8">
        <v>3212</v>
      </c>
      <c r="F70" s="8">
        <v>8</v>
      </c>
      <c r="G70" s="22" t="s">
        <v>193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3212</v>
      </c>
      <c r="F71" s="9">
        <f>F70</f>
        <v>8</v>
      </c>
      <c r="G71" s="23"/>
      <c r="H71" s="24"/>
      <c r="I71" s="24"/>
      <c r="J71" s="24"/>
      <c r="K71" s="25"/>
    </row>
    <row r="73" spans="1:11" ht="25.5" x14ac:dyDescent="0.15">
      <c r="A73" s="30" t="s">
        <v>0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1" ht="15" x14ac:dyDescent="0.15">
      <c r="A74" s="33" t="s">
        <v>1</v>
      </c>
      <c r="B74" s="33"/>
      <c r="C74" s="33"/>
      <c r="D74" s="34">
        <f ca="1">TODAY()</f>
        <v>46087</v>
      </c>
      <c r="E74" s="35"/>
      <c r="F74" s="35"/>
      <c r="G74" s="35"/>
      <c r="H74" s="35"/>
      <c r="I74" s="35"/>
      <c r="J74" s="35"/>
      <c r="K74" s="36"/>
    </row>
    <row r="75" spans="1:11" x14ac:dyDescent="0.15">
      <c r="A75" s="26" t="s">
        <v>2</v>
      </c>
      <c r="B75" s="26"/>
      <c r="C75" s="27"/>
      <c r="D75" s="28"/>
      <c r="E75" s="28"/>
      <c r="F75" s="28"/>
      <c r="G75" s="28"/>
      <c r="H75" s="28"/>
      <c r="I75" s="28"/>
      <c r="J75" s="28"/>
      <c r="K75" s="28"/>
    </row>
    <row r="76" spans="1:11" x14ac:dyDescent="0.15">
      <c r="A76" s="27"/>
      <c r="B76" s="27"/>
      <c r="C76" s="27"/>
      <c r="D76" s="28"/>
      <c r="E76" s="28"/>
      <c r="F76" s="28"/>
      <c r="G76" s="28"/>
      <c r="H76" s="28"/>
      <c r="I76" s="28"/>
      <c r="J76" s="28"/>
      <c r="K76" s="28"/>
    </row>
    <row r="78" spans="1:11" ht="15" x14ac:dyDescent="0.15">
      <c r="A78" s="1" t="s">
        <v>3</v>
      </c>
      <c r="B78" s="1" t="s">
        <v>4</v>
      </c>
      <c r="C78" s="2" t="s">
        <v>24</v>
      </c>
      <c r="D78" s="3" t="s">
        <v>5</v>
      </c>
      <c r="E78" s="4" t="s">
        <v>7</v>
      </c>
      <c r="F78" s="5" t="s">
        <v>8</v>
      </c>
      <c r="G78" s="29" t="s">
        <v>9</v>
      </c>
      <c r="H78" s="29"/>
      <c r="I78" s="29"/>
      <c r="J78" s="29"/>
      <c r="K78" s="29"/>
    </row>
    <row r="79" spans="1:11" ht="14.25" x14ac:dyDescent="0.15">
      <c r="A79" s="6" t="s">
        <v>188</v>
      </c>
      <c r="B79" s="7" t="s">
        <v>194</v>
      </c>
      <c r="C79" s="7">
        <v>4500348485</v>
      </c>
      <c r="D79" s="8">
        <v>3885</v>
      </c>
      <c r="E79" s="8">
        <v>3963</v>
      </c>
      <c r="F79" s="8">
        <v>3</v>
      </c>
      <c r="G79" s="22" t="s">
        <v>195</v>
      </c>
      <c r="H79" s="22"/>
      <c r="I79" s="22"/>
      <c r="J79" s="22"/>
      <c r="K79" s="22"/>
    </row>
    <row r="80" spans="1:11" x14ac:dyDescent="0.15">
      <c r="A80" s="9" t="s">
        <v>10</v>
      </c>
      <c r="B80" s="9"/>
      <c r="C80" s="9"/>
      <c r="D80" s="9"/>
      <c r="E80" s="9">
        <f>E79</f>
        <v>3963</v>
      </c>
      <c r="F80" s="9">
        <f>F79</f>
        <v>3</v>
      </c>
      <c r="G80" s="23"/>
      <c r="H80" s="24"/>
      <c r="I80" s="24"/>
      <c r="J80" s="24"/>
      <c r="K80" s="25"/>
    </row>
  </sheetData>
  <mergeCells count="7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D65:K65"/>
    <mergeCell ref="G51:K51"/>
    <mergeCell ref="G52:K52"/>
    <mergeCell ref="G53:K53"/>
    <mergeCell ref="A55:K55"/>
    <mergeCell ref="A56:C56"/>
    <mergeCell ref="D56:K56"/>
    <mergeCell ref="G78:K78"/>
    <mergeCell ref="G79:K79"/>
    <mergeCell ref="G80:K80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D57:K58"/>
    <mergeCell ref="A66:C67"/>
    <mergeCell ref="D66:K67"/>
    <mergeCell ref="A75:C76"/>
    <mergeCell ref="D75:K76"/>
    <mergeCell ref="G69:K69"/>
    <mergeCell ref="G70:K70"/>
    <mergeCell ref="G71:K71"/>
    <mergeCell ref="A73:K73"/>
    <mergeCell ref="A74:C74"/>
    <mergeCell ref="D74:K74"/>
    <mergeCell ref="G60:K60"/>
    <mergeCell ref="G61:K61"/>
    <mergeCell ref="G62:K62"/>
    <mergeCell ref="A64:K64"/>
    <mergeCell ref="A65:C65"/>
  </mergeCells>
  <phoneticPr fontId="20" type="noConversion"/>
  <pageMargins left="0.196527777777778" right="0.16111111111111101" top="1.52777777777778E-2" bottom="1.52777777777778E-2" header="0.5" footer="0.5"/>
  <pageSetup paperSize="9" scale="62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K81"/>
  <sheetViews>
    <sheetView topLeftCell="A14" workbookViewId="0">
      <selection activeCell="N23" sqref="N23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46087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24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196</v>
      </c>
      <c r="B8" s="7" t="s">
        <v>28</v>
      </c>
      <c r="C8" s="7" t="s">
        <v>197</v>
      </c>
      <c r="D8" s="8">
        <v>1470</v>
      </c>
      <c r="E8" s="8">
        <v>1500</v>
      </c>
      <c r="F8" s="8">
        <v>1</v>
      </c>
      <c r="G8" s="22" t="s">
        <v>198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1500</v>
      </c>
      <c r="F9" s="9">
        <f>F8</f>
        <v>1</v>
      </c>
      <c r="G9" s="23"/>
      <c r="H9" s="24"/>
      <c r="I9" s="24"/>
      <c r="J9" s="24"/>
      <c r="K9" s="25"/>
    </row>
    <row r="11" spans="1:11" ht="25.5" x14ac:dyDescent="0.15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5" x14ac:dyDescent="0.15">
      <c r="A12" s="33" t="s">
        <v>1</v>
      </c>
      <c r="B12" s="33"/>
      <c r="C12" s="33"/>
      <c r="D12" s="34">
        <f ca="1">TODAY()</f>
        <v>46087</v>
      </c>
      <c r="E12" s="35"/>
      <c r="F12" s="35"/>
      <c r="G12" s="35"/>
      <c r="H12" s="35"/>
      <c r="I12" s="35"/>
      <c r="J12" s="35"/>
      <c r="K12" s="36"/>
    </row>
    <row r="13" spans="1:11" x14ac:dyDescent="0.15">
      <c r="A13" s="26" t="s">
        <v>2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</row>
    <row r="14" spans="1:11" x14ac:dyDescent="0.15">
      <c r="A14" s="27"/>
      <c r="B14" s="27"/>
      <c r="C14" s="27"/>
      <c r="D14" s="28"/>
      <c r="E14" s="28"/>
      <c r="F14" s="28"/>
      <c r="G14" s="28"/>
      <c r="H14" s="28"/>
      <c r="I14" s="28"/>
      <c r="J14" s="28"/>
      <c r="K14" s="28"/>
    </row>
    <row r="16" spans="1:11" ht="15" x14ac:dyDescent="0.15">
      <c r="A16" s="1" t="s">
        <v>3</v>
      </c>
      <c r="B16" s="1" t="s">
        <v>4</v>
      </c>
      <c r="C16" s="2" t="s">
        <v>24</v>
      </c>
      <c r="D16" s="3" t="s">
        <v>5</v>
      </c>
      <c r="E16" s="4" t="s">
        <v>7</v>
      </c>
      <c r="F16" s="5" t="s">
        <v>8</v>
      </c>
      <c r="G16" s="29" t="s">
        <v>9</v>
      </c>
      <c r="H16" s="29"/>
      <c r="I16" s="29"/>
      <c r="J16" s="29"/>
      <c r="K16" s="29"/>
    </row>
    <row r="17" spans="1:11" ht="14.25" x14ac:dyDescent="0.15">
      <c r="A17" s="6" t="s">
        <v>196</v>
      </c>
      <c r="B17" s="7" t="s">
        <v>14</v>
      </c>
      <c r="C17" s="7" t="s">
        <v>197</v>
      </c>
      <c r="D17" s="8">
        <v>1050</v>
      </c>
      <c r="E17" s="8">
        <v>1075</v>
      </c>
      <c r="F17" s="8">
        <v>1</v>
      </c>
      <c r="G17" s="22" t="s">
        <v>199</v>
      </c>
      <c r="H17" s="22"/>
      <c r="I17" s="22"/>
      <c r="J17" s="22"/>
      <c r="K17" s="22"/>
    </row>
    <row r="18" spans="1:11" x14ac:dyDescent="0.15">
      <c r="A18" s="9" t="s">
        <v>10</v>
      </c>
      <c r="B18" s="9"/>
      <c r="C18" s="9"/>
      <c r="D18" s="9"/>
      <c r="E18" s="9">
        <f>E17</f>
        <v>1075</v>
      </c>
      <c r="F18" s="9">
        <f>F17</f>
        <v>1</v>
      </c>
      <c r="G18" s="23"/>
      <c r="H18" s="24"/>
      <c r="I18" s="24"/>
      <c r="J18" s="24"/>
      <c r="K18" s="25"/>
    </row>
    <row r="20" spans="1:11" ht="25.5" x14ac:dyDescent="0.15">
      <c r="A20" s="30" t="s">
        <v>0</v>
      </c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ht="15" x14ac:dyDescent="0.15">
      <c r="A21" s="33" t="s">
        <v>1</v>
      </c>
      <c r="B21" s="33"/>
      <c r="C21" s="33"/>
      <c r="D21" s="34">
        <f ca="1">TODAY()</f>
        <v>46087</v>
      </c>
      <c r="E21" s="35"/>
      <c r="F21" s="35"/>
      <c r="G21" s="35"/>
      <c r="H21" s="35"/>
      <c r="I21" s="35"/>
      <c r="J21" s="35"/>
      <c r="K21" s="36"/>
    </row>
    <row r="22" spans="1:11" x14ac:dyDescent="0.15">
      <c r="A22" s="26" t="s">
        <v>2</v>
      </c>
      <c r="B22" s="26"/>
      <c r="C22" s="27"/>
      <c r="D22" s="28"/>
      <c r="E22" s="28"/>
      <c r="F22" s="28"/>
      <c r="G22" s="28"/>
      <c r="H22" s="28"/>
      <c r="I22" s="28"/>
      <c r="J22" s="28"/>
      <c r="K22" s="28"/>
    </row>
    <row r="23" spans="1:11" x14ac:dyDescent="0.15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</row>
    <row r="25" spans="1:11" ht="15" x14ac:dyDescent="0.15">
      <c r="A25" s="1" t="s">
        <v>3</v>
      </c>
      <c r="B25" s="1" t="s">
        <v>4</v>
      </c>
      <c r="C25" s="2" t="s">
        <v>24</v>
      </c>
      <c r="D25" s="3" t="s">
        <v>5</v>
      </c>
      <c r="E25" s="4" t="s">
        <v>7</v>
      </c>
      <c r="F25" s="5" t="s">
        <v>8</v>
      </c>
      <c r="G25" s="29" t="s">
        <v>9</v>
      </c>
      <c r="H25" s="29"/>
      <c r="I25" s="29"/>
      <c r="J25" s="29"/>
      <c r="K25" s="29"/>
    </row>
    <row r="26" spans="1:11" ht="14.25" x14ac:dyDescent="0.15">
      <c r="A26" s="6" t="s">
        <v>196</v>
      </c>
      <c r="B26" s="7" t="s">
        <v>21</v>
      </c>
      <c r="C26" s="7" t="s">
        <v>197</v>
      </c>
      <c r="D26" s="8">
        <v>1051</v>
      </c>
      <c r="E26" s="8">
        <v>1075</v>
      </c>
      <c r="F26" s="8">
        <v>3</v>
      </c>
      <c r="G26" s="22" t="s">
        <v>200</v>
      </c>
      <c r="H26" s="22"/>
      <c r="I26" s="22"/>
      <c r="J26" s="22"/>
      <c r="K26" s="22"/>
    </row>
    <row r="27" spans="1:11" x14ac:dyDescent="0.15">
      <c r="A27" s="9" t="s">
        <v>10</v>
      </c>
      <c r="B27" s="9"/>
      <c r="C27" s="9"/>
      <c r="D27" s="9"/>
      <c r="E27" s="9">
        <f>E26</f>
        <v>1075</v>
      </c>
      <c r="F27" s="9">
        <f>F26</f>
        <v>3</v>
      </c>
      <c r="G27" s="23"/>
      <c r="H27" s="24"/>
      <c r="I27" s="24"/>
      <c r="J27" s="24"/>
      <c r="K27" s="25"/>
    </row>
    <row r="29" spans="1:11" ht="25.5" x14ac:dyDescent="0.15">
      <c r="A29" s="30" t="s">
        <v>0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15" x14ac:dyDescent="0.15">
      <c r="A30" s="33" t="s">
        <v>1</v>
      </c>
      <c r="B30" s="33"/>
      <c r="C30" s="33"/>
      <c r="D30" s="34">
        <f ca="1">TODAY()</f>
        <v>46087</v>
      </c>
      <c r="E30" s="35"/>
      <c r="F30" s="35"/>
      <c r="G30" s="35"/>
      <c r="H30" s="35"/>
      <c r="I30" s="35"/>
      <c r="J30" s="35"/>
      <c r="K30" s="36"/>
    </row>
    <row r="31" spans="1:11" x14ac:dyDescent="0.15">
      <c r="A31" s="26" t="s">
        <v>2</v>
      </c>
      <c r="B31" s="26"/>
      <c r="C31" s="27"/>
      <c r="D31" s="28"/>
      <c r="E31" s="28"/>
      <c r="F31" s="28"/>
      <c r="G31" s="28"/>
      <c r="H31" s="28"/>
      <c r="I31" s="28"/>
      <c r="J31" s="28"/>
      <c r="K31" s="28"/>
    </row>
    <row r="32" spans="1:11" x14ac:dyDescent="0.15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</row>
    <row r="34" spans="1:11" ht="15" x14ac:dyDescent="0.15">
      <c r="A34" s="1" t="s">
        <v>3</v>
      </c>
      <c r="B34" s="1" t="s">
        <v>4</v>
      </c>
      <c r="C34" s="2" t="s">
        <v>24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196</v>
      </c>
      <c r="B35" s="7" t="s">
        <v>30</v>
      </c>
      <c r="C35" s="7" t="s">
        <v>197</v>
      </c>
      <c r="D35" s="8">
        <v>1575</v>
      </c>
      <c r="E35" s="8">
        <v>1607</v>
      </c>
      <c r="F35" s="8">
        <v>1</v>
      </c>
      <c r="G35" s="22" t="s">
        <v>201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1607</v>
      </c>
      <c r="F36" s="9">
        <f>F35</f>
        <v>1</v>
      </c>
      <c r="G36" s="23"/>
      <c r="H36" s="24"/>
      <c r="I36" s="24"/>
      <c r="J36" s="24"/>
      <c r="K36" s="25"/>
    </row>
    <row r="38" spans="1:11" ht="25.5" x14ac:dyDescent="0.15">
      <c r="A38" s="30" t="s">
        <v>0</v>
      </c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ht="15" x14ac:dyDescent="0.15">
      <c r="A39" s="33" t="s">
        <v>1</v>
      </c>
      <c r="B39" s="33"/>
      <c r="C39" s="33"/>
      <c r="D39" s="34">
        <f ca="1">TODAY()</f>
        <v>46087</v>
      </c>
      <c r="E39" s="35"/>
      <c r="F39" s="35"/>
      <c r="G39" s="35"/>
      <c r="H39" s="35"/>
      <c r="I39" s="35"/>
      <c r="J39" s="35"/>
      <c r="K39" s="36"/>
    </row>
    <row r="40" spans="1:11" x14ac:dyDescent="0.15">
      <c r="A40" s="26" t="s">
        <v>2</v>
      </c>
      <c r="B40" s="26"/>
      <c r="C40" s="27"/>
      <c r="D40" s="28"/>
      <c r="E40" s="28"/>
      <c r="F40" s="28"/>
      <c r="G40" s="28"/>
      <c r="H40" s="28"/>
      <c r="I40" s="28"/>
      <c r="J40" s="28"/>
      <c r="K40" s="28"/>
    </row>
    <row r="41" spans="1:11" x14ac:dyDescent="0.15">
      <c r="A41" s="27"/>
      <c r="B41" s="27"/>
      <c r="C41" s="27"/>
      <c r="D41" s="28"/>
      <c r="E41" s="28"/>
      <c r="F41" s="28"/>
      <c r="G41" s="28"/>
      <c r="H41" s="28"/>
      <c r="I41" s="28"/>
      <c r="J41" s="28"/>
      <c r="K41" s="28"/>
    </row>
    <row r="43" spans="1:11" ht="15" x14ac:dyDescent="0.15">
      <c r="A43" s="1" t="s">
        <v>3</v>
      </c>
      <c r="B43" s="1" t="s">
        <v>4</v>
      </c>
      <c r="C43" s="2" t="s">
        <v>24</v>
      </c>
      <c r="D43" s="3" t="s">
        <v>5</v>
      </c>
      <c r="E43" s="4" t="s">
        <v>7</v>
      </c>
      <c r="F43" s="5" t="s">
        <v>8</v>
      </c>
      <c r="G43" s="29" t="s">
        <v>9</v>
      </c>
      <c r="H43" s="29"/>
      <c r="I43" s="29"/>
      <c r="J43" s="29"/>
      <c r="K43" s="29"/>
    </row>
    <row r="44" spans="1:11" ht="14.25" x14ac:dyDescent="0.15">
      <c r="A44" s="6" t="s">
        <v>196</v>
      </c>
      <c r="B44" s="7" t="s">
        <v>53</v>
      </c>
      <c r="C44" s="7" t="s">
        <v>197</v>
      </c>
      <c r="D44" s="8">
        <v>1050</v>
      </c>
      <c r="E44" s="8">
        <v>1075</v>
      </c>
      <c r="F44" s="8">
        <v>2</v>
      </c>
      <c r="G44" s="22" t="s">
        <v>202</v>
      </c>
      <c r="H44" s="22"/>
      <c r="I44" s="22"/>
      <c r="J44" s="22"/>
      <c r="K44" s="22"/>
    </row>
    <row r="45" spans="1:11" x14ac:dyDescent="0.15">
      <c r="A45" s="9" t="s">
        <v>10</v>
      </c>
      <c r="B45" s="9"/>
      <c r="C45" s="9"/>
      <c r="D45" s="9"/>
      <c r="E45" s="9">
        <f>E44</f>
        <v>1075</v>
      </c>
      <c r="F45" s="9">
        <f>F44</f>
        <v>2</v>
      </c>
      <c r="G45" s="23"/>
      <c r="H45" s="24"/>
      <c r="I45" s="24"/>
      <c r="J45" s="24"/>
      <c r="K45" s="25"/>
    </row>
    <row r="47" spans="1:11" ht="25.5" x14ac:dyDescent="0.15">
      <c r="A47" s="30" t="s">
        <v>0</v>
      </c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11" ht="15" x14ac:dyDescent="0.15">
      <c r="A48" s="33" t="s">
        <v>1</v>
      </c>
      <c r="B48" s="33"/>
      <c r="C48" s="33"/>
      <c r="D48" s="34">
        <f ca="1">TODAY()</f>
        <v>46087</v>
      </c>
      <c r="E48" s="35"/>
      <c r="F48" s="35"/>
      <c r="G48" s="35"/>
      <c r="H48" s="35"/>
      <c r="I48" s="35"/>
      <c r="J48" s="35"/>
      <c r="K48" s="36"/>
    </row>
    <row r="49" spans="1:11" x14ac:dyDescent="0.15">
      <c r="A49" s="26" t="s">
        <v>2</v>
      </c>
      <c r="B49" s="26"/>
      <c r="C49" s="27"/>
      <c r="D49" s="28"/>
      <c r="E49" s="28"/>
      <c r="F49" s="28"/>
      <c r="G49" s="28"/>
      <c r="H49" s="28"/>
      <c r="I49" s="28"/>
      <c r="J49" s="28"/>
      <c r="K49" s="28"/>
    </row>
    <row r="50" spans="1:11" x14ac:dyDescent="0.15">
      <c r="A50" s="27"/>
      <c r="B50" s="27"/>
      <c r="C50" s="27"/>
      <c r="D50" s="28"/>
      <c r="E50" s="28"/>
      <c r="F50" s="28"/>
      <c r="G50" s="28"/>
      <c r="H50" s="28"/>
      <c r="I50" s="28"/>
      <c r="J50" s="28"/>
      <c r="K50" s="28"/>
    </row>
    <row r="52" spans="1:11" ht="15" x14ac:dyDescent="0.15">
      <c r="A52" s="1" t="s">
        <v>3</v>
      </c>
      <c r="B52" s="1" t="s">
        <v>4</v>
      </c>
      <c r="C52" s="2" t="s">
        <v>24</v>
      </c>
      <c r="D52" s="3" t="s">
        <v>5</v>
      </c>
      <c r="E52" s="4" t="s">
        <v>7</v>
      </c>
      <c r="F52" s="5" t="s">
        <v>8</v>
      </c>
      <c r="G52" s="29" t="s">
        <v>9</v>
      </c>
      <c r="H52" s="29"/>
      <c r="I52" s="29"/>
      <c r="J52" s="29"/>
      <c r="K52" s="29"/>
    </row>
    <row r="53" spans="1:11" ht="14.25" x14ac:dyDescent="0.15">
      <c r="A53" s="6" t="s">
        <v>196</v>
      </c>
      <c r="B53" s="7" t="s">
        <v>47</v>
      </c>
      <c r="C53" s="7" t="s">
        <v>197</v>
      </c>
      <c r="D53" s="8">
        <v>1050</v>
      </c>
      <c r="E53" s="8">
        <v>1075</v>
      </c>
      <c r="F53" s="8">
        <v>2</v>
      </c>
      <c r="G53" s="22" t="s">
        <v>202</v>
      </c>
      <c r="H53" s="22"/>
      <c r="I53" s="22"/>
      <c r="J53" s="22"/>
      <c r="K53" s="22"/>
    </row>
    <row r="54" spans="1:11" x14ac:dyDescent="0.15">
      <c r="A54" s="9" t="s">
        <v>10</v>
      </c>
      <c r="B54" s="9"/>
      <c r="C54" s="9"/>
      <c r="D54" s="9"/>
      <c r="E54" s="9">
        <f>E53</f>
        <v>1075</v>
      </c>
      <c r="F54" s="9">
        <f>F53</f>
        <v>2</v>
      </c>
      <c r="G54" s="23"/>
      <c r="H54" s="24"/>
      <c r="I54" s="24"/>
      <c r="J54" s="24"/>
      <c r="K54" s="25"/>
    </row>
    <row r="56" spans="1:11" ht="25.5" x14ac:dyDescent="0.15">
      <c r="A56" s="30" t="s">
        <v>0</v>
      </c>
      <c r="B56" s="31"/>
      <c r="C56" s="31"/>
      <c r="D56" s="31"/>
      <c r="E56" s="31"/>
      <c r="F56" s="31"/>
      <c r="G56" s="31"/>
      <c r="H56" s="31"/>
      <c r="I56" s="31"/>
      <c r="J56" s="31"/>
      <c r="K56" s="32"/>
    </row>
    <row r="57" spans="1:11" ht="15" x14ac:dyDescent="0.15">
      <c r="A57" s="33" t="s">
        <v>1</v>
      </c>
      <c r="B57" s="33"/>
      <c r="C57" s="33"/>
      <c r="D57" s="34">
        <f ca="1">TODAY()</f>
        <v>46087</v>
      </c>
      <c r="E57" s="35"/>
      <c r="F57" s="35"/>
      <c r="G57" s="35"/>
      <c r="H57" s="35"/>
      <c r="I57" s="35"/>
      <c r="J57" s="35"/>
      <c r="K57" s="36"/>
    </row>
    <row r="58" spans="1:11" x14ac:dyDescent="0.15">
      <c r="A58" s="26" t="s">
        <v>2</v>
      </c>
      <c r="B58" s="26"/>
      <c r="C58" s="27"/>
      <c r="D58" s="28"/>
      <c r="E58" s="28"/>
      <c r="F58" s="28"/>
      <c r="G58" s="28"/>
      <c r="H58" s="28"/>
      <c r="I58" s="28"/>
      <c r="J58" s="28"/>
      <c r="K58" s="28"/>
    </row>
    <row r="59" spans="1:11" x14ac:dyDescent="0.15">
      <c r="A59" s="27"/>
      <c r="B59" s="27"/>
      <c r="C59" s="27"/>
      <c r="D59" s="28"/>
      <c r="E59" s="28"/>
      <c r="F59" s="28"/>
      <c r="G59" s="28"/>
      <c r="H59" s="28"/>
      <c r="I59" s="28"/>
      <c r="J59" s="28"/>
      <c r="K59" s="28"/>
    </row>
    <row r="61" spans="1:11" ht="15" x14ac:dyDescent="0.15">
      <c r="A61" s="1" t="s">
        <v>3</v>
      </c>
      <c r="B61" s="1" t="s">
        <v>4</v>
      </c>
      <c r="C61" s="2" t="s">
        <v>24</v>
      </c>
      <c r="D61" s="3" t="s">
        <v>5</v>
      </c>
      <c r="E61" s="4" t="s">
        <v>7</v>
      </c>
      <c r="F61" s="5" t="s">
        <v>8</v>
      </c>
      <c r="G61" s="29" t="s">
        <v>9</v>
      </c>
      <c r="H61" s="29"/>
      <c r="I61" s="29"/>
      <c r="J61" s="29"/>
      <c r="K61" s="29"/>
    </row>
    <row r="62" spans="1:11" ht="14.25" x14ac:dyDescent="0.15">
      <c r="A62" s="6" t="s">
        <v>196</v>
      </c>
      <c r="B62" s="7" t="s">
        <v>55</v>
      </c>
      <c r="C62" s="7" t="s">
        <v>197</v>
      </c>
      <c r="D62" s="8">
        <v>10500</v>
      </c>
      <c r="E62" s="8">
        <v>10710</v>
      </c>
      <c r="F62" s="8">
        <v>24</v>
      </c>
      <c r="G62" s="22" t="s">
        <v>203</v>
      </c>
      <c r="H62" s="22"/>
      <c r="I62" s="22"/>
      <c r="J62" s="22"/>
      <c r="K62" s="22"/>
    </row>
    <row r="63" spans="1:11" x14ac:dyDescent="0.15">
      <c r="A63" s="9" t="s">
        <v>10</v>
      </c>
      <c r="B63" s="9"/>
      <c r="C63" s="9"/>
      <c r="D63" s="9"/>
      <c r="E63" s="9">
        <f>E62</f>
        <v>10710</v>
      </c>
      <c r="F63" s="9">
        <f>F62</f>
        <v>24</v>
      </c>
      <c r="G63" s="23"/>
      <c r="H63" s="24"/>
      <c r="I63" s="24"/>
      <c r="J63" s="24"/>
      <c r="K63" s="25"/>
    </row>
    <row r="65" spans="1:11" ht="25.5" x14ac:dyDescent="0.15">
      <c r="A65" s="30" t="s">
        <v>0</v>
      </c>
      <c r="B65" s="31"/>
      <c r="C65" s="31"/>
      <c r="D65" s="31"/>
      <c r="E65" s="31"/>
      <c r="F65" s="31"/>
      <c r="G65" s="31"/>
      <c r="H65" s="31"/>
      <c r="I65" s="31"/>
      <c r="J65" s="31"/>
      <c r="K65" s="32"/>
    </row>
    <row r="66" spans="1:11" ht="15" x14ac:dyDescent="0.15">
      <c r="A66" s="33" t="s">
        <v>1</v>
      </c>
      <c r="B66" s="33"/>
      <c r="C66" s="33"/>
      <c r="D66" s="34">
        <f ca="1">TODAY()</f>
        <v>46087</v>
      </c>
      <c r="E66" s="35"/>
      <c r="F66" s="35"/>
      <c r="G66" s="35"/>
      <c r="H66" s="35"/>
      <c r="I66" s="35"/>
      <c r="J66" s="35"/>
      <c r="K66" s="36"/>
    </row>
    <row r="67" spans="1:11" x14ac:dyDescent="0.15">
      <c r="A67" s="26" t="s">
        <v>2</v>
      </c>
      <c r="B67" s="26"/>
      <c r="C67" s="27"/>
      <c r="D67" s="28"/>
      <c r="E67" s="28"/>
      <c r="F67" s="28"/>
      <c r="G67" s="28"/>
      <c r="H67" s="28"/>
      <c r="I67" s="28"/>
      <c r="J67" s="28"/>
      <c r="K67" s="28"/>
    </row>
    <row r="68" spans="1:11" x14ac:dyDescent="0.15">
      <c r="A68" s="27"/>
      <c r="B68" s="27"/>
      <c r="C68" s="27"/>
      <c r="D68" s="28"/>
      <c r="E68" s="28"/>
      <c r="F68" s="28"/>
      <c r="G68" s="28"/>
      <c r="H68" s="28"/>
      <c r="I68" s="28"/>
      <c r="J68" s="28"/>
      <c r="K68" s="28"/>
    </row>
    <row r="70" spans="1:11" ht="15" x14ac:dyDescent="0.15">
      <c r="A70" s="1" t="s">
        <v>3</v>
      </c>
      <c r="B70" s="1" t="s">
        <v>4</v>
      </c>
      <c r="C70" s="2" t="s">
        <v>24</v>
      </c>
      <c r="D70" s="3" t="s">
        <v>5</v>
      </c>
      <c r="E70" s="4" t="s">
        <v>7</v>
      </c>
      <c r="F70" s="5" t="s">
        <v>8</v>
      </c>
      <c r="G70" s="29" t="s">
        <v>9</v>
      </c>
      <c r="H70" s="29"/>
      <c r="I70" s="29"/>
      <c r="J70" s="29"/>
      <c r="K70" s="29"/>
    </row>
    <row r="71" spans="1:11" ht="14.25" x14ac:dyDescent="0.15">
      <c r="A71" s="6" t="s">
        <v>196</v>
      </c>
      <c r="B71" s="7" t="s">
        <v>12</v>
      </c>
      <c r="C71" s="7" t="s">
        <v>197</v>
      </c>
      <c r="D71" s="8">
        <v>2100</v>
      </c>
      <c r="E71" s="8">
        <v>2142</v>
      </c>
      <c r="F71" s="8">
        <v>5</v>
      </c>
      <c r="G71" s="22" t="s">
        <v>204</v>
      </c>
      <c r="H71" s="22"/>
      <c r="I71" s="22"/>
      <c r="J71" s="22"/>
      <c r="K71" s="22"/>
    </row>
    <row r="72" spans="1:11" x14ac:dyDescent="0.15">
      <c r="A72" s="9" t="s">
        <v>10</v>
      </c>
      <c r="B72" s="9"/>
      <c r="C72" s="9"/>
      <c r="D72" s="9"/>
      <c r="E72" s="9">
        <f>E71</f>
        <v>2142</v>
      </c>
      <c r="F72" s="9">
        <f>F71</f>
        <v>5</v>
      </c>
      <c r="G72" s="23"/>
      <c r="H72" s="24"/>
      <c r="I72" s="24"/>
      <c r="J72" s="24"/>
      <c r="K72" s="25"/>
    </row>
    <row r="74" spans="1:11" ht="25.5" x14ac:dyDescent="0.15">
      <c r="A74" s="30" t="s">
        <v>0</v>
      </c>
      <c r="B74" s="31"/>
      <c r="C74" s="31"/>
      <c r="D74" s="31"/>
      <c r="E74" s="31"/>
      <c r="F74" s="31"/>
      <c r="G74" s="31"/>
      <c r="H74" s="31"/>
      <c r="I74" s="31"/>
      <c r="J74" s="31"/>
      <c r="K74" s="32"/>
    </row>
    <row r="75" spans="1:11" ht="15" x14ac:dyDescent="0.15">
      <c r="A75" s="33" t="s">
        <v>1</v>
      </c>
      <c r="B75" s="33"/>
      <c r="C75" s="33"/>
      <c r="D75" s="34">
        <f ca="1">TODAY()</f>
        <v>46087</v>
      </c>
      <c r="E75" s="35"/>
      <c r="F75" s="35"/>
      <c r="G75" s="35"/>
      <c r="H75" s="35"/>
      <c r="I75" s="35"/>
      <c r="J75" s="35"/>
      <c r="K75" s="36"/>
    </row>
    <row r="76" spans="1:11" x14ac:dyDescent="0.15">
      <c r="A76" s="26" t="s">
        <v>2</v>
      </c>
      <c r="B76" s="26"/>
      <c r="C76" s="27"/>
      <c r="D76" s="28"/>
      <c r="E76" s="28"/>
      <c r="F76" s="28"/>
      <c r="G76" s="28"/>
      <c r="H76" s="28"/>
      <c r="I76" s="28"/>
      <c r="J76" s="28"/>
      <c r="K76" s="28"/>
    </row>
    <row r="77" spans="1:11" x14ac:dyDescent="0.15">
      <c r="A77" s="27"/>
      <c r="B77" s="27"/>
      <c r="C77" s="27"/>
      <c r="D77" s="28"/>
      <c r="E77" s="28"/>
      <c r="F77" s="28"/>
      <c r="G77" s="28"/>
      <c r="H77" s="28"/>
      <c r="I77" s="28"/>
      <c r="J77" s="28"/>
      <c r="K77" s="28"/>
    </row>
    <row r="79" spans="1:11" ht="15" x14ac:dyDescent="0.15">
      <c r="A79" s="1" t="s">
        <v>3</v>
      </c>
      <c r="B79" s="1" t="s">
        <v>4</v>
      </c>
      <c r="C79" s="2" t="s">
        <v>24</v>
      </c>
      <c r="D79" s="3" t="s">
        <v>5</v>
      </c>
      <c r="E79" s="4" t="s">
        <v>7</v>
      </c>
      <c r="F79" s="5" t="s">
        <v>8</v>
      </c>
      <c r="G79" s="29" t="s">
        <v>9</v>
      </c>
      <c r="H79" s="29"/>
      <c r="I79" s="29"/>
      <c r="J79" s="29"/>
      <c r="K79" s="29"/>
    </row>
    <row r="80" spans="1:11" ht="14.25" x14ac:dyDescent="0.15">
      <c r="A80" s="6" t="s">
        <v>196</v>
      </c>
      <c r="B80" s="7" t="s">
        <v>174</v>
      </c>
      <c r="C80" s="7" t="s">
        <v>197</v>
      </c>
      <c r="D80" s="8">
        <v>1050</v>
      </c>
      <c r="E80" s="8">
        <v>1075</v>
      </c>
      <c r="F80" s="8">
        <v>2</v>
      </c>
      <c r="G80" s="22" t="s">
        <v>205</v>
      </c>
      <c r="H80" s="22"/>
      <c r="I80" s="22"/>
      <c r="J80" s="22"/>
      <c r="K80" s="22"/>
    </row>
    <row r="81" spans="1:11" x14ac:dyDescent="0.15">
      <c r="A81" s="9" t="s">
        <v>10</v>
      </c>
      <c r="B81" s="9"/>
      <c r="C81" s="9"/>
      <c r="D81" s="9"/>
      <c r="E81" s="9">
        <f>E80</f>
        <v>1075</v>
      </c>
      <c r="F81" s="9">
        <f>F80</f>
        <v>2</v>
      </c>
      <c r="G81" s="23"/>
      <c r="H81" s="24"/>
      <c r="I81" s="24"/>
      <c r="J81" s="24"/>
      <c r="K81" s="25"/>
    </row>
  </sheetData>
  <mergeCells count="72">
    <mergeCell ref="A2:K2"/>
    <mergeCell ref="A3:C3"/>
    <mergeCell ref="D3:K3"/>
    <mergeCell ref="G7:K7"/>
    <mergeCell ref="G8:K8"/>
    <mergeCell ref="G9:K9"/>
    <mergeCell ref="A11:K11"/>
    <mergeCell ref="A12:C12"/>
    <mergeCell ref="D12:K12"/>
    <mergeCell ref="G16:K16"/>
    <mergeCell ref="G17:K17"/>
    <mergeCell ref="G18:K18"/>
    <mergeCell ref="A20:K20"/>
    <mergeCell ref="A21:C21"/>
    <mergeCell ref="D21:K21"/>
    <mergeCell ref="G25:K25"/>
    <mergeCell ref="G26:K26"/>
    <mergeCell ref="G27:K27"/>
    <mergeCell ref="A29:K29"/>
    <mergeCell ref="A30:C30"/>
    <mergeCell ref="D30:K30"/>
    <mergeCell ref="G34:K34"/>
    <mergeCell ref="G35:K35"/>
    <mergeCell ref="G36:K36"/>
    <mergeCell ref="A38:K38"/>
    <mergeCell ref="A39:C39"/>
    <mergeCell ref="D39:K39"/>
    <mergeCell ref="G43:K43"/>
    <mergeCell ref="G44:K44"/>
    <mergeCell ref="G45:K45"/>
    <mergeCell ref="A47:K47"/>
    <mergeCell ref="A48:C48"/>
    <mergeCell ref="D48:K48"/>
    <mergeCell ref="D66:K66"/>
    <mergeCell ref="G52:K52"/>
    <mergeCell ref="G53:K53"/>
    <mergeCell ref="G54:K54"/>
    <mergeCell ref="A56:K56"/>
    <mergeCell ref="A57:C57"/>
    <mergeCell ref="D57:K57"/>
    <mergeCell ref="G79:K79"/>
    <mergeCell ref="G80:K80"/>
    <mergeCell ref="G81:K81"/>
    <mergeCell ref="A4:C5"/>
    <mergeCell ref="D4:K5"/>
    <mergeCell ref="A13:C14"/>
    <mergeCell ref="D13:K14"/>
    <mergeCell ref="A22:C23"/>
    <mergeCell ref="D22:K23"/>
    <mergeCell ref="A31:C32"/>
    <mergeCell ref="D31:K32"/>
    <mergeCell ref="A40:C41"/>
    <mergeCell ref="D40:K41"/>
    <mergeCell ref="A49:C50"/>
    <mergeCell ref="D49:K50"/>
    <mergeCell ref="A58:C59"/>
    <mergeCell ref="D58:K59"/>
    <mergeCell ref="A67:C68"/>
    <mergeCell ref="D67:K68"/>
    <mergeCell ref="A76:C77"/>
    <mergeCell ref="D76:K77"/>
    <mergeCell ref="G70:K70"/>
    <mergeCell ref="G71:K71"/>
    <mergeCell ref="G72:K72"/>
    <mergeCell ref="A74:K74"/>
    <mergeCell ref="A75:C75"/>
    <mergeCell ref="D75:K75"/>
    <mergeCell ref="G61:K61"/>
    <mergeCell ref="G62:K62"/>
    <mergeCell ref="G63:K63"/>
    <mergeCell ref="A65:K65"/>
    <mergeCell ref="A66:C66"/>
  </mergeCells>
  <phoneticPr fontId="20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80"/>
  <sheetViews>
    <sheetView tabSelected="1" zoomScale="85" zoomScaleNormal="85" workbookViewId="0">
      <selection activeCell="D75" sqref="D75:K76"/>
    </sheetView>
  </sheetViews>
  <sheetFormatPr defaultColWidth="9" defaultRowHeight="13.5" x14ac:dyDescent="0.15"/>
  <cols>
    <col min="1" max="1" width="10.375" customWidth="1"/>
    <col min="2" max="2" width="40.375" customWidth="1"/>
    <col min="3" max="3" width="11.5" customWidth="1"/>
    <col min="4" max="4" width="7" customWidth="1"/>
    <col min="5" max="5" width="7.625" customWidth="1"/>
    <col min="6" max="6" width="5.87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 t="s">
        <v>222</v>
      </c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209</v>
      </c>
      <c r="B7" s="7" t="s">
        <v>210</v>
      </c>
      <c r="C7" s="7">
        <v>4500356786</v>
      </c>
      <c r="D7" s="8">
        <v>16800</v>
      </c>
      <c r="E7" s="8">
        <v>17136</v>
      </c>
      <c r="F7" s="8">
        <v>29</v>
      </c>
      <c r="G7" s="22" t="s">
        <v>211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17136</v>
      </c>
      <c r="F8" s="9">
        <f>F7</f>
        <v>29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46087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 t="s">
        <v>222</v>
      </c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209</v>
      </c>
      <c r="B16" s="7" t="s">
        <v>66</v>
      </c>
      <c r="C16" s="7">
        <v>4500356786</v>
      </c>
      <c r="D16" s="8">
        <v>1051</v>
      </c>
      <c r="E16" s="8">
        <v>1073</v>
      </c>
      <c r="F16" s="8">
        <v>3</v>
      </c>
      <c r="G16" s="22" t="s">
        <v>212</v>
      </c>
      <c r="H16" s="22"/>
      <c r="I16" s="22"/>
      <c r="J16" s="22"/>
      <c r="K16" s="22"/>
    </row>
    <row r="17" spans="1:16" x14ac:dyDescent="0.15">
      <c r="A17" s="9" t="s">
        <v>10</v>
      </c>
      <c r="B17" s="9"/>
      <c r="C17" s="9"/>
      <c r="D17" s="9"/>
      <c r="E17" s="9">
        <f>E16</f>
        <v>1073</v>
      </c>
      <c r="F17" s="9">
        <f>F16</f>
        <v>3</v>
      </c>
      <c r="G17" s="23"/>
      <c r="H17" s="24"/>
      <c r="I17" s="24"/>
      <c r="J17" s="24"/>
      <c r="K17" s="25"/>
    </row>
    <row r="19" spans="1:16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6" ht="15" x14ac:dyDescent="0.15">
      <c r="A20" s="33" t="s">
        <v>1</v>
      </c>
      <c r="B20" s="33"/>
      <c r="C20" s="33"/>
      <c r="D20" s="34">
        <f ca="1">TODAY()</f>
        <v>46087</v>
      </c>
      <c r="E20" s="35"/>
      <c r="F20" s="35"/>
      <c r="G20" s="35"/>
      <c r="H20" s="35"/>
      <c r="I20" s="35"/>
      <c r="J20" s="35"/>
      <c r="K20" s="36"/>
    </row>
    <row r="21" spans="1:16" x14ac:dyDescent="0.15">
      <c r="A21" s="26" t="s">
        <v>2</v>
      </c>
      <c r="B21" s="26"/>
      <c r="C21" s="27"/>
      <c r="D21" s="28" t="s">
        <v>222</v>
      </c>
      <c r="E21" s="28"/>
      <c r="F21" s="28"/>
      <c r="G21" s="28"/>
      <c r="H21" s="28"/>
      <c r="I21" s="28"/>
      <c r="J21" s="28"/>
      <c r="K21" s="28"/>
    </row>
    <row r="22" spans="1:16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6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6" ht="14.25" x14ac:dyDescent="0.15">
      <c r="A25" s="6" t="s">
        <v>209</v>
      </c>
      <c r="B25" s="7" t="s">
        <v>206</v>
      </c>
      <c r="C25" s="7">
        <v>4500356786</v>
      </c>
      <c r="D25" s="8">
        <v>5250</v>
      </c>
      <c r="E25" s="8">
        <v>5355</v>
      </c>
      <c r="F25" s="8">
        <v>9</v>
      </c>
      <c r="G25" s="22" t="s">
        <v>213</v>
      </c>
      <c r="H25" s="22"/>
      <c r="I25" s="22"/>
      <c r="J25" s="22"/>
      <c r="K25" s="22"/>
    </row>
    <row r="26" spans="1:16" x14ac:dyDescent="0.15">
      <c r="A26" s="9" t="s">
        <v>10</v>
      </c>
      <c r="B26" s="9"/>
      <c r="C26" s="9"/>
      <c r="D26" s="9"/>
      <c r="E26" s="9">
        <f>E25</f>
        <v>5355</v>
      </c>
      <c r="F26" s="9">
        <f>F25</f>
        <v>9</v>
      </c>
      <c r="G26" s="23"/>
      <c r="H26" s="24"/>
      <c r="I26" s="24"/>
      <c r="J26" s="24"/>
      <c r="K26" s="25"/>
    </row>
    <row r="28" spans="1:16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6" ht="15" x14ac:dyDescent="0.15">
      <c r="A29" s="33" t="s">
        <v>1</v>
      </c>
      <c r="B29" s="33"/>
      <c r="C29" s="33"/>
      <c r="D29" s="34">
        <f ca="1">TODAY()</f>
        <v>46087</v>
      </c>
      <c r="E29" s="35"/>
      <c r="F29" s="35"/>
      <c r="G29" s="35"/>
      <c r="H29" s="35"/>
      <c r="I29" s="35"/>
      <c r="J29" s="35"/>
      <c r="K29" s="36"/>
      <c r="L29" s="42" t="s">
        <v>221</v>
      </c>
      <c r="M29" s="43"/>
      <c r="N29" s="43"/>
      <c r="O29" s="43"/>
      <c r="P29" s="43"/>
    </row>
    <row r="30" spans="1:16" x14ac:dyDescent="0.15">
      <c r="A30" s="26" t="s">
        <v>2</v>
      </c>
      <c r="B30" s="26"/>
      <c r="C30" s="27"/>
      <c r="D30" s="28" t="s">
        <v>222</v>
      </c>
      <c r="E30" s="28"/>
      <c r="F30" s="28"/>
      <c r="G30" s="28"/>
      <c r="H30" s="28"/>
      <c r="I30" s="28"/>
      <c r="J30" s="28"/>
      <c r="K30" s="28"/>
      <c r="L30" s="42"/>
      <c r="M30" s="43"/>
      <c r="N30" s="43"/>
      <c r="O30" s="43"/>
      <c r="P30" s="43"/>
    </row>
    <row r="31" spans="1:16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  <c r="L31" s="42"/>
      <c r="M31" s="43"/>
      <c r="N31" s="43"/>
      <c r="O31" s="43"/>
      <c r="P31" s="43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209</v>
      </c>
      <c r="B34" s="7" t="s">
        <v>207</v>
      </c>
      <c r="C34" s="7">
        <v>4500356786</v>
      </c>
      <c r="D34" s="8">
        <v>3676</v>
      </c>
      <c r="E34" s="8">
        <v>3750</v>
      </c>
      <c r="F34" s="8">
        <v>7</v>
      </c>
      <c r="G34" s="22" t="s">
        <v>214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3750</v>
      </c>
      <c r="F35" s="9">
        <f>F34</f>
        <v>7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46087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 t="s">
        <v>222</v>
      </c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24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209</v>
      </c>
      <c r="B43" s="7" t="s">
        <v>215</v>
      </c>
      <c r="C43" s="7">
        <v>4500356786</v>
      </c>
      <c r="D43" s="8">
        <v>1575</v>
      </c>
      <c r="E43" s="8">
        <v>1607</v>
      </c>
      <c r="F43" s="8">
        <v>3</v>
      </c>
      <c r="G43" s="22" t="s">
        <v>216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1607</v>
      </c>
      <c r="F44" s="9">
        <f>F43</f>
        <v>3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46087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 t="s">
        <v>222</v>
      </c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24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209</v>
      </c>
      <c r="B52" s="7" t="s">
        <v>34</v>
      </c>
      <c r="C52" s="7">
        <v>4500356786</v>
      </c>
      <c r="D52" s="8">
        <v>1576</v>
      </c>
      <c r="E52" s="8">
        <v>1608</v>
      </c>
      <c r="F52" s="8">
        <v>4</v>
      </c>
      <c r="G52" s="22" t="s">
        <v>217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1608</v>
      </c>
      <c r="F53" s="9">
        <f>F52</f>
        <v>4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46087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 t="s">
        <v>222</v>
      </c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24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209</v>
      </c>
      <c r="B61" s="7" t="s">
        <v>12</v>
      </c>
      <c r="C61" s="7">
        <v>4500356786</v>
      </c>
      <c r="D61" s="8">
        <v>1050</v>
      </c>
      <c r="E61" s="8">
        <v>1071</v>
      </c>
      <c r="F61" s="8">
        <v>3</v>
      </c>
      <c r="G61" s="22" t="s">
        <v>218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1071</v>
      </c>
      <c r="F62" s="9">
        <f>F61</f>
        <v>3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46087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 t="s">
        <v>222</v>
      </c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24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209</v>
      </c>
      <c r="B70" s="7" t="s">
        <v>219</v>
      </c>
      <c r="C70" s="7">
        <v>4500356786</v>
      </c>
      <c r="D70" s="8">
        <v>3675</v>
      </c>
      <c r="E70" s="8">
        <v>3749</v>
      </c>
      <c r="F70" s="8">
        <v>7</v>
      </c>
      <c r="G70" s="22" t="s">
        <v>220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3749</v>
      </c>
      <c r="F71" s="9">
        <f>F70</f>
        <v>7</v>
      </c>
      <c r="G71" s="23"/>
      <c r="H71" s="24"/>
      <c r="I71" s="24"/>
      <c r="J71" s="24"/>
      <c r="K71" s="25"/>
    </row>
    <row r="73" spans="1:11" ht="25.5" x14ac:dyDescent="0.15">
      <c r="A73" s="30" t="s">
        <v>0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1" ht="15" x14ac:dyDescent="0.15">
      <c r="A74" s="33" t="s">
        <v>1</v>
      </c>
      <c r="B74" s="33"/>
      <c r="C74" s="33"/>
      <c r="D74" s="34">
        <f ca="1">TODAY()</f>
        <v>46087</v>
      </c>
      <c r="E74" s="35"/>
      <c r="F74" s="35"/>
      <c r="G74" s="35"/>
      <c r="H74" s="35"/>
      <c r="I74" s="35"/>
      <c r="J74" s="35"/>
      <c r="K74" s="36"/>
    </row>
    <row r="75" spans="1:11" x14ac:dyDescent="0.15">
      <c r="A75" s="26" t="s">
        <v>2</v>
      </c>
      <c r="B75" s="26"/>
      <c r="C75" s="27"/>
      <c r="D75" s="28" t="s">
        <v>222</v>
      </c>
      <c r="E75" s="28"/>
      <c r="F75" s="28"/>
      <c r="G75" s="28"/>
      <c r="H75" s="28"/>
      <c r="I75" s="28"/>
      <c r="J75" s="28"/>
      <c r="K75" s="28"/>
    </row>
    <row r="76" spans="1:11" x14ac:dyDescent="0.15">
      <c r="A76" s="27"/>
      <c r="B76" s="27"/>
      <c r="C76" s="27"/>
      <c r="D76" s="28"/>
      <c r="E76" s="28"/>
      <c r="F76" s="28"/>
      <c r="G76" s="28"/>
      <c r="H76" s="28"/>
      <c r="I76" s="28"/>
      <c r="J76" s="28"/>
      <c r="K76" s="28"/>
    </row>
    <row r="78" spans="1:11" ht="15" x14ac:dyDescent="0.15">
      <c r="A78" s="1" t="s">
        <v>3</v>
      </c>
      <c r="B78" s="1" t="s">
        <v>4</v>
      </c>
      <c r="C78" s="2" t="s">
        <v>24</v>
      </c>
      <c r="D78" s="3" t="s">
        <v>5</v>
      </c>
      <c r="E78" s="4" t="s">
        <v>7</v>
      </c>
      <c r="F78" s="5" t="s">
        <v>8</v>
      </c>
      <c r="G78" s="29" t="s">
        <v>9</v>
      </c>
      <c r="H78" s="29"/>
      <c r="I78" s="29"/>
      <c r="J78" s="29"/>
      <c r="K78" s="29"/>
    </row>
    <row r="79" spans="1:11" ht="14.25" x14ac:dyDescent="0.15">
      <c r="A79" s="6" t="s">
        <v>209</v>
      </c>
      <c r="B79" s="7" t="s">
        <v>208</v>
      </c>
      <c r="C79" s="7">
        <v>4500356786</v>
      </c>
      <c r="D79" s="8">
        <v>1575</v>
      </c>
      <c r="E79" s="8">
        <v>1607</v>
      </c>
      <c r="F79" s="8">
        <v>3</v>
      </c>
      <c r="G79" s="22" t="s">
        <v>216</v>
      </c>
      <c r="H79" s="22"/>
      <c r="I79" s="22"/>
      <c r="J79" s="22"/>
      <c r="K79" s="22"/>
    </row>
    <row r="80" spans="1:11" x14ac:dyDescent="0.15">
      <c r="A80" s="9" t="s">
        <v>10</v>
      </c>
      <c r="B80" s="9"/>
      <c r="C80" s="9"/>
      <c r="D80" s="9"/>
      <c r="E80" s="9">
        <f>E79</f>
        <v>1607</v>
      </c>
      <c r="F80" s="9">
        <f>F79</f>
        <v>3</v>
      </c>
      <c r="G80" s="23"/>
      <c r="H80" s="24"/>
      <c r="I80" s="24"/>
      <c r="J80" s="24"/>
      <c r="K80" s="25"/>
    </row>
  </sheetData>
  <mergeCells count="73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A65:C65"/>
    <mergeCell ref="D65:K65"/>
    <mergeCell ref="G51:K51"/>
    <mergeCell ref="G52:K52"/>
    <mergeCell ref="G53:K53"/>
    <mergeCell ref="A55:K55"/>
    <mergeCell ref="A56:C56"/>
    <mergeCell ref="D56:K56"/>
    <mergeCell ref="G78:K78"/>
    <mergeCell ref="G79:K79"/>
    <mergeCell ref="G80:K80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L29:P31"/>
    <mergeCell ref="D57:K58"/>
    <mergeCell ref="A66:C67"/>
    <mergeCell ref="D66:K67"/>
    <mergeCell ref="A75:C76"/>
    <mergeCell ref="D75:K76"/>
    <mergeCell ref="G69:K69"/>
    <mergeCell ref="G70:K70"/>
    <mergeCell ref="G71:K71"/>
    <mergeCell ref="A73:K73"/>
    <mergeCell ref="A74:C74"/>
    <mergeCell ref="D74:K74"/>
    <mergeCell ref="G60:K60"/>
    <mergeCell ref="G61:K61"/>
    <mergeCell ref="G62:K62"/>
    <mergeCell ref="A64:K64"/>
  </mergeCells>
  <phoneticPr fontId="20" type="noConversion"/>
  <pageMargins left="0.35763888888888901" right="0.16111111111111101" top="1.52777777777778E-2" bottom="1.52777777777778E-2" header="0.5" footer="0.5"/>
  <pageSetup paperSize="256" scale="67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3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5"/>
      <c r="L2" s="36"/>
    </row>
    <row r="3" spans="1:13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3" ht="15" x14ac:dyDescent="0.15">
      <c r="A8" s="1" t="s">
        <v>3</v>
      </c>
      <c r="B8" s="1" t="s">
        <v>24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3" ht="14.25" x14ac:dyDescent="0.15">
      <c r="A9" s="6" t="s">
        <v>25</v>
      </c>
      <c r="B9" s="7">
        <v>4500327599</v>
      </c>
      <c r="C9" s="7" t="s">
        <v>60</v>
      </c>
      <c r="D9" s="8">
        <v>10050</v>
      </c>
      <c r="E9" s="10">
        <v>201</v>
      </c>
      <c r="F9" s="8">
        <v>9251</v>
      </c>
      <c r="G9" s="8">
        <v>10</v>
      </c>
      <c r="H9" s="22" t="s">
        <v>61</v>
      </c>
      <c r="I9" s="22"/>
      <c r="J9" s="22"/>
      <c r="K9" s="22"/>
      <c r="L9" s="22"/>
      <c r="M9" s="11" t="s">
        <v>62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23"/>
      <c r="I10" s="24"/>
      <c r="J10" s="24"/>
      <c r="K10" s="24"/>
      <c r="L10" s="25"/>
    </row>
    <row r="13" spans="1:13" ht="15" x14ac:dyDescent="0.15">
      <c r="A13" s="1" t="s">
        <v>3</v>
      </c>
      <c r="B13" s="1" t="s">
        <v>24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3" ht="14.25" x14ac:dyDescent="0.15">
      <c r="A14" s="6" t="s">
        <v>25</v>
      </c>
      <c r="B14" s="7">
        <v>4500327599</v>
      </c>
      <c r="C14" s="7" t="s">
        <v>63</v>
      </c>
      <c r="D14" s="8">
        <v>2010</v>
      </c>
      <c r="E14" s="10">
        <v>40</v>
      </c>
      <c r="F14" s="8">
        <f>D14+E14</f>
        <v>2050</v>
      </c>
      <c r="G14" s="8">
        <v>2</v>
      </c>
      <c r="H14" s="22" t="s">
        <v>64</v>
      </c>
      <c r="I14" s="22"/>
      <c r="J14" s="22"/>
      <c r="K14" s="22"/>
      <c r="L14" s="22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23"/>
      <c r="I15" s="24"/>
      <c r="J15" s="24"/>
      <c r="K15" s="24"/>
      <c r="L15" s="25"/>
    </row>
    <row r="17" spans="1:12" ht="15" x14ac:dyDescent="0.15">
      <c r="A17" s="1" t="s">
        <v>3</v>
      </c>
      <c r="B17" s="1" t="s">
        <v>24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29" t="s">
        <v>9</v>
      </c>
      <c r="I17" s="29"/>
      <c r="J17" s="29"/>
      <c r="K17" s="29"/>
      <c r="L17" s="29"/>
    </row>
    <row r="18" spans="1:12" ht="14.25" x14ac:dyDescent="0.15">
      <c r="A18" s="6" t="s">
        <v>25</v>
      </c>
      <c r="B18" s="7">
        <v>4500327599</v>
      </c>
      <c r="C18" s="7" t="s">
        <v>17</v>
      </c>
      <c r="D18" s="8">
        <v>20100</v>
      </c>
      <c r="E18" s="10">
        <v>402</v>
      </c>
      <c r="F18" s="8">
        <f>D18+E18</f>
        <v>20502</v>
      </c>
      <c r="G18" s="8">
        <v>46</v>
      </c>
      <c r="H18" s="22" t="s">
        <v>65</v>
      </c>
      <c r="I18" s="22"/>
      <c r="J18" s="22"/>
      <c r="K18" s="22"/>
      <c r="L18" s="22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23"/>
      <c r="I19" s="24"/>
      <c r="J19" s="24"/>
      <c r="K19" s="24"/>
      <c r="L19" s="25"/>
    </row>
    <row r="21" spans="1:12" ht="15" x14ac:dyDescent="0.15">
      <c r="A21" s="1" t="s">
        <v>3</v>
      </c>
      <c r="B21" s="1" t="s">
        <v>24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29" t="s">
        <v>9</v>
      </c>
      <c r="I21" s="29"/>
      <c r="J21" s="29"/>
      <c r="K21" s="29"/>
      <c r="L21" s="29"/>
    </row>
    <row r="22" spans="1:12" ht="14.25" x14ac:dyDescent="0.15">
      <c r="A22" s="6" t="s">
        <v>25</v>
      </c>
      <c r="B22" s="7">
        <v>4500327599</v>
      </c>
      <c r="C22" s="7" t="s">
        <v>66</v>
      </c>
      <c r="D22" s="8">
        <v>10050</v>
      </c>
      <c r="E22" s="10">
        <v>201</v>
      </c>
      <c r="F22" s="8">
        <f>D22+E22</f>
        <v>10251</v>
      </c>
      <c r="G22" s="8">
        <v>23</v>
      </c>
      <c r="H22" s="22" t="s">
        <v>67</v>
      </c>
      <c r="I22" s="22"/>
      <c r="J22" s="22"/>
      <c r="K22" s="22"/>
      <c r="L22" s="22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23"/>
      <c r="I23" s="24"/>
      <c r="J23" s="24"/>
      <c r="K23" s="24"/>
      <c r="L23" s="25"/>
    </row>
    <row r="25" spans="1:12" ht="15" x14ac:dyDescent="0.15">
      <c r="A25" s="1" t="s">
        <v>3</v>
      </c>
      <c r="B25" s="1" t="s">
        <v>24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29" t="s">
        <v>9</v>
      </c>
      <c r="I25" s="29"/>
      <c r="J25" s="29"/>
      <c r="K25" s="29"/>
      <c r="L25" s="29"/>
    </row>
    <row r="26" spans="1:12" ht="14.25" x14ac:dyDescent="0.15">
      <c r="A26" s="6" t="s">
        <v>51</v>
      </c>
      <c r="B26" s="7">
        <v>4500326466</v>
      </c>
      <c r="C26" s="7" t="s">
        <v>17</v>
      </c>
      <c r="D26" s="8">
        <v>20723</v>
      </c>
      <c r="E26" s="10">
        <v>414</v>
      </c>
      <c r="F26" s="8">
        <f>D26+E26</f>
        <v>21137</v>
      </c>
      <c r="G26" s="8">
        <v>47</v>
      </c>
      <c r="H26" s="22" t="s">
        <v>68</v>
      </c>
      <c r="I26" s="22"/>
      <c r="J26" s="22"/>
      <c r="K26" s="22"/>
      <c r="L26" s="22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23"/>
      <c r="I27" s="24"/>
      <c r="J27" s="24"/>
      <c r="K27" s="24"/>
      <c r="L27" s="25"/>
    </row>
    <row r="29" spans="1:12" ht="15" x14ac:dyDescent="0.15">
      <c r="A29" s="1" t="s">
        <v>3</v>
      </c>
      <c r="B29" s="1" t="s">
        <v>24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29" t="s">
        <v>9</v>
      </c>
      <c r="I29" s="29"/>
      <c r="J29" s="29"/>
      <c r="K29" s="29"/>
      <c r="L29" s="29"/>
    </row>
    <row r="30" spans="1:12" ht="14.25" x14ac:dyDescent="0.15">
      <c r="A30" s="6" t="s">
        <v>51</v>
      </c>
      <c r="B30" s="7">
        <v>4500326466</v>
      </c>
      <c r="C30" s="7" t="s">
        <v>69</v>
      </c>
      <c r="D30" s="8">
        <v>10050</v>
      </c>
      <c r="E30" s="10">
        <v>201</v>
      </c>
      <c r="F30" s="8">
        <f>D30+E30</f>
        <v>10251</v>
      </c>
      <c r="G30" s="8">
        <v>23</v>
      </c>
      <c r="H30" s="22" t="s">
        <v>70</v>
      </c>
      <c r="I30" s="22"/>
      <c r="J30" s="22"/>
      <c r="K30" s="22"/>
      <c r="L30" s="22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23"/>
      <c r="I31" s="24"/>
      <c r="J31" s="24"/>
      <c r="K31" s="24"/>
      <c r="L31" s="25"/>
    </row>
  </sheetData>
  <mergeCells count="23">
    <mergeCell ref="H15:L15"/>
    <mergeCell ref="H17:L17"/>
    <mergeCell ref="A1:L1"/>
    <mergeCell ref="A2:C2"/>
    <mergeCell ref="D2:L2"/>
    <mergeCell ref="H8:L8"/>
    <mergeCell ref="H9:L9"/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</mergeCells>
  <phoneticPr fontId="20" type="noConversion"/>
  <pageMargins left="0.16111111111111101" right="0.16111111111111101" top="1" bottom="1" header="0.5" footer="0.5"/>
  <pageSetup paperSize="168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2" ht="15" x14ac:dyDescent="0.15">
      <c r="A8" s="1" t="s">
        <v>3</v>
      </c>
      <c r="B8" s="1" t="s">
        <v>24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2" ht="14.25" x14ac:dyDescent="0.15">
      <c r="A9" s="6" t="s">
        <v>25</v>
      </c>
      <c r="B9" s="7">
        <v>4500327599</v>
      </c>
      <c r="C9" s="7" t="s">
        <v>60</v>
      </c>
      <c r="D9" s="8">
        <v>1000</v>
      </c>
      <c r="E9" s="10"/>
      <c r="F9" s="8">
        <v>1000</v>
      </c>
      <c r="G9" s="8">
        <v>1</v>
      </c>
      <c r="H9" s="22" t="s">
        <v>71</v>
      </c>
      <c r="I9" s="22"/>
      <c r="J9" s="22"/>
      <c r="K9" s="22"/>
      <c r="L9" s="22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23"/>
      <c r="I10" s="24"/>
      <c r="J10" s="24"/>
      <c r="K10" s="24"/>
      <c r="L10" s="25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0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72</v>
      </c>
      <c r="B7" s="7" t="s">
        <v>69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22" t="s">
        <v>73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72</v>
      </c>
      <c r="B11" s="7" t="s">
        <v>26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22" t="s">
        <v>74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75</v>
      </c>
      <c r="B15" s="7" t="s">
        <v>76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22" t="s">
        <v>77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75</v>
      </c>
      <c r="B19" s="7" t="s">
        <v>78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22" t="s">
        <v>79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23"/>
      <c r="I20" s="24"/>
      <c r="J20" s="24"/>
      <c r="K20" s="24"/>
      <c r="L20" s="25"/>
    </row>
  </sheetData>
  <mergeCells count="17">
    <mergeCell ref="A1:L1"/>
    <mergeCell ref="A2:C2"/>
    <mergeCell ref="D2:L2"/>
    <mergeCell ref="H6:L6"/>
    <mergeCell ref="H7:L7"/>
    <mergeCell ref="A3:C4"/>
    <mergeCell ref="D3:L4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</mergeCells>
  <phoneticPr fontId="20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80</v>
      </c>
      <c r="B7" s="7" t="s">
        <v>26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22" t="s">
        <v>81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80</v>
      </c>
      <c r="B11" s="7" t="s">
        <v>14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22" t="s">
        <v>82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75</v>
      </c>
      <c r="B15" s="7" t="s">
        <v>30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22" t="s">
        <v>83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72</v>
      </c>
      <c r="B19" s="7" t="s">
        <v>28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22" t="s">
        <v>84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72</v>
      </c>
      <c r="B23" s="7" t="s">
        <v>32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22" t="s">
        <v>85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72</v>
      </c>
      <c r="B27" s="7" t="s">
        <v>55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22" t="s">
        <v>86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23"/>
      <c r="I28" s="24"/>
      <c r="J28" s="24"/>
      <c r="K28" s="24"/>
      <c r="L28" s="25"/>
    </row>
    <row r="30" spans="1:12" ht="15" x14ac:dyDescent="0.15">
      <c r="A30" s="1" t="s">
        <v>3</v>
      </c>
      <c r="B30" s="1" t="s">
        <v>4</v>
      </c>
      <c r="C30" s="2" t="s">
        <v>24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72</v>
      </c>
      <c r="B31" s="7" t="s">
        <v>34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22" t="s">
        <v>87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4</v>
      </c>
      <c r="C34" s="2" t="s">
        <v>24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72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22" t="s">
        <v>88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23"/>
      <c r="I36" s="24"/>
      <c r="J36" s="24"/>
      <c r="K36" s="24"/>
      <c r="L36" s="25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20" type="noConversion"/>
  <pageMargins left="0.75" right="0.75" top="1" bottom="1" header="0.5" footer="0.5"/>
  <pageSetup paperSize="168" scale="8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72</v>
      </c>
      <c r="B7" s="7" t="s">
        <v>66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22" t="s">
        <v>89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90</v>
      </c>
      <c r="B11" s="7" t="s">
        <v>18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22" t="s">
        <v>91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75</v>
      </c>
      <c r="B15" s="7" t="s">
        <v>19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22" t="s">
        <v>91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75</v>
      </c>
      <c r="B19" s="7" t="s">
        <v>92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22" t="s">
        <v>91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75</v>
      </c>
      <c r="B23" s="7" t="s">
        <v>20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22" t="s">
        <v>93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72</v>
      </c>
      <c r="B27" s="7" t="s">
        <v>17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22" t="s">
        <v>94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23"/>
      <c r="I28" s="24"/>
      <c r="J28" s="24"/>
      <c r="K28" s="24"/>
      <c r="L28" s="25"/>
    </row>
  </sheetData>
  <mergeCells count="23">
    <mergeCell ref="H12:L12"/>
    <mergeCell ref="H14:L14"/>
    <mergeCell ref="A1:L1"/>
    <mergeCell ref="A2:C2"/>
    <mergeCell ref="D2:L2"/>
    <mergeCell ref="H6:L6"/>
    <mergeCell ref="H7:L7"/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</mergeCells>
  <phoneticPr fontId="20" type="noConversion"/>
  <pageMargins left="0.75" right="0.75" top="1" bottom="1" header="0.5" footer="0.5"/>
  <pageSetup paperSize="168" scale="9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80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22" t="s">
        <v>95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72</v>
      </c>
      <c r="B11" s="7" t="s">
        <v>15</v>
      </c>
      <c r="C11" s="7">
        <v>4500330538</v>
      </c>
      <c r="D11" s="8">
        <v>10050</v>
      </c>
      <c r="E11" s="8">
        <v>10251</v>
      </c>
      <c r="F11" s="8">
        <v>17</v>
      </c>
      <c r="G11" s="22" t="s">
        <v>96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72</v>
      </c>
      <c r="B15" s="7" t="s">
        <v>37</v>
      </c>
      <c r="C15" s="7">
        <v>4500330538</v>
      </c>
      <c r="D15" s="8">
        <v>5025</v>
      </c>
      <c r="E15" s="8">
        <v>5126</v>
      </c>
      <c r="F15" s="8">
        <v>9</v>
      </c>
      <c r="G15" s="22" t="s">
        <v>97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72</v>
      </c>
      <c r="B19" s="7" t="s">
        <v>41</v>
      </c>
      <c r="C19" s="7">
        <v>4500330538</v>
      </c>
      <c r="D19" s="8">
        <v>5025</v>
      </c>
      <c r="E19" s="8">
        <v>5126</v>
      </c>
      <c r="F19" s="8">
        <v>9</v>
      </c>
      <c r="G19" s="22" t="s">
        <v>98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72</v>
      </c>
      <c r="B23" s="7" t="s">
        <v>45</v>
      </c>
      <c r="C23" s="7">
        <v>4500330538</v>
      </c>
      <c r="D23" s="8">
        <v>20100</v>
      </c>
      <c r="E23" s="8">
        <v>20502</v>
      </c>
      <c r="F23" s="8">
        <v>30</v>
      </c>
      <c r="G23" s="22" t="s">
        <v>99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72</v>
      </c>
      <c r="B27" s="7" t="s">
        <v>53</v>
      </c>
      <c r="C27" s="7">
        <v>4500330538</v>
      </c>
      <c r="D27" s="8">
        <v>2010</v>
      </c>
      <c r="E27" s="8">
        <v>2051</v>
      </c>
      <c r="F27" s="8">
        <v>3</v>
      </c>
      <c r="G27" s="22" t="s">
        <v>100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24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72</v>
      </c>
      <c r="B31" s="7" t="s">
        <v>16</v>
      </c>
      <c r="C31" s="7">
        <v>4500330538</v>
      </c>
      <c r="D31" s="8">
        <v>10050</v>
      </c>
      <c r="E31" s="8">
        <v>10251</v>
      </c>
      <c r="F31" s="8">
        <v>15</v>
      </c>
      <c r="G31" s="22" t="s">
        <v>101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23"/>
      <c r="H32" s="24"/>
      <c r="I32" s="24"/>
      <c r="J32" s="24"/>
      <c r="K32" s="25"/>
    </row>
    <row r="34" spans="1:11" ht="15" x14ac:dyDescent="0.15">
      <c r="A34" s="1" t="s">
        <v>3</v>
      </c>
      <c r="B34" s="1" t="s">
        <v>4</v>
      </c>
      <c r="C34" s="2" t="s">
        <v>24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72</v>
      </c>
      <c r="B35" s="7" t="s">
        <v>47</v>
      </c>
      <c r="C35" s="7">
        <v>4500330538</v>
      </c>
      <c r="D35" s="8">
        <v>4020</v>
      </c>
      <c r="E35" s="8">
        <v>4100</v>
      </c>
      <c r="F35" s="8">
        <v>6</v>
      </c>
      <c r="G35" s="22" t="s">
        <v>102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23"/>
      <c r="H36" s="24"/>
      <c r="I36" s="24"/>
      <c r="J36" s="24"/>
      <c r="K36" s="25"/>
    </row>
    <row r="38" spans="1:11" ht="15" x14ac:dyDescent="0.15">
      <c r="A38" s="1" t="s">
        <v>3</v>
      </c>
      <c r="B38" s="1" t="s">
        <v>4</v>
      </c>
      <c r="C38" s="2" t="s">
        <v>24</v>
      </c>
      <c r="D38" s="3" t="s">
        <v>5</v>
      </c>
      <c r="E38" s="4" t="s">
        <v>7</v>
      </c>
      <c r="F38" s="5" t="s">
        <v>8</v>
      </c>
      <c r="G38" s="29" t="s">
        <v>9</v>
      </c>
      <c r="H38" s="29"/>
      <c r="I38" s="29"/>
      <c r="J38" s="29"/>
      <c r="K38" s="29"/>
    </row>
    <row r="39" spans="1:11" ht="14.25" x14ac:dyDescent="0.15">
      <c r="A39" s="6" t="s">
        <v>72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22" t="s">
        <v>103</v>
      </c>
      <c r="H39" s="22"/>
      <c r="I39" s="22"/>
      <c r="J39" s="22"/>
      <c r="K39" s="22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23"/>
      <c r="H40" s="24"/>
      <c r="I40" s="24"/>
      <c r="J40" s="24"/>
      <c r="K40" s="25"/>
    </row>
  </sheetData>
  <mergeCells count="32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  <mergeCell ref="G22:K22"/>
    <mergeCell ref="G23:K23"/>
    <mergeCell ref="G24:K24"/>
    <mergeCell ref="G26:K26"/>
    <mergeCell ref="G27:K27"/>
    <mergeCell ref="G28:K28"/>
    <mergeCell ref="G30:K30"/>
    <mergeCell ref="G31:K31"/>
    <mergeCell ref="G32:K32"/>
    <mergeCell ref="G34:K34"/>
    <mergeCell ref="G35:K35"/>
    <mergeCell ref="G36:K36"/>
    <mergeCell ref="G38:K38"/>
    <mergeCell ref="G39:K39"/>
    <mergeCell ref="G40:K40"/>
  </mergeCells>
  <phoneticPr fontId="20" type="noConversion"/>
  <pageMargins left="0.75" right="0.75" top="1" bottom="1" header="0.5" footer="0.5"/>
  <pageSetup paperSize="168"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46087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80</v>
      </c>
      <c r="B7" s="7" t="s">
        <v>39</v>
      </c>
      <c r="C7" s="7">
        <v>4500331038</v>
      </c>
      <c r="D7" s="8">
        <v>10050</v>
      </c>
      <c r="E7" s="8">
        <v>10251</v>
      </c>
      <c r="F7" s="8">
        <v>17</v>
      </c>
      <c r="G7" s="22" t="s">
        <v>104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72</v>
      </c>
      <c r="B11" s="7" t="s">
        <v>39</v>
      </c>
      <c r="C11" s="7">
        <v>4500330538</v>
      </c>
      <c r="D11" s="8">
        <v>30150</v>
      </c>
      <c r="E11" s="8">
        <v>30753</v>
      </c>
      <c r="F11" s="8">
        <v>51</v>
      </c>
      <c r="G11" s="22" t="s">
        <v>105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72</v>
      </c>
      <c r="B15" s="7" t="s">
        <v>49</v>
      </c>
      <c r="C15" s="7">
        <v>4500330538</v>
      </c>
      <c r="D15" s="8">
        <v>50250</v>
      </c>
      <c r="E15" s="8">
        <v>51255</v>
      </c>
      <c r="F15" s="8">
        <v>86</v>
      </c>
      <c r="G15" s="22" t="s">
        <v>106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107</v>
      </c>
      <c r="B19" s="7" t="s">
        <v>108</v>
      </c>
      <c r="C19" s="7"/>
      <c r="D19" s="8">
        <v>510</v>
      </c>
      <c r="E19" s="8">
        <v>510</v>
      </c>
      <c r="F19" s="8">
        <v>1</v>
      </c>
      <c r="G19" s="22" t="s">
        <v>109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23"/>
      <c r="H20" s="24"/>
      <c r="I20" s="24"/>
      <c r="J20" s="24"/>
      <c r="K20" s="25"/>
    </row>
  </sheetData>
  <mergeCells count="17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</mergeCells>
  <phoneticPr fontId="20" type="noConversion"/>
  <pageMargins left="0.75" right="0.75" top="1" bottom="1" header="0.5" footer="0.5"/>
  <pageSetup paperSize="168" scale="9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5.30</vt:lpstr>
      <vt:lpstr>6.5</vt:lpstr>
      <vt:lpstr>7.14</vt:lpstr>
      <vt:lpstr>8.1</vt:lpstr>
      <vt:lpstr>8.2</vt:lpstr>
      <vt:lpstr>9.17</vt:lpstr>
      <vt:lpstr>10.10</vt:lpstr>
      <vt:lpstr>10.20</vt:lpstr>
      <vt:lpstr>10.25</vt:lpstr>
      <vt:lpstr>10.29</vt:lpstr>
      <vt:lpstr>11.1</vt:lpstr>
      <vt:lpstr>11.8</vt:lpstr>
      <vt:lpstr>3.4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2026-03-06T05:44:07Z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2052-12.1.0.25225</vt:lpwstr>
  </property>
  <property fmtid="{D5CDD505-2E9C-101B-9397-08002B2CF9AE}" pid="4" name="ICV">
    <vt:lpwstr>C93719F83B49457CB476B3B82497F4EA_13</vt:lpwstr>
  </property>
  <property fmtid="{D5CDD505-2E9C-101B-9397-08002B2CF9AE}" pid="5" name="CalculationRule">
    <vt:i4>0</vt:i4>
  </property>
</Properties>
</file>