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sheet!$A$7:$L$15</definedName>
    <definedName name="Ext">[1]LUT!$G$2</definedName>
    <definedName name="Gender">[1]LUT!$I$1:$BI$1</definedName>
    <definedName name="_xlnm.Print_Area" localSheetId="0">sheet!$A$1:$L$15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<sst xmlns="http://schemas.openxmlformats.org/spreadsheetml/2006/main" count="33" uniqueCount="33">
  <si>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</si>
  <si>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</si>
  <si>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SF1567748057952</t>
  </si>
  <si>
    <t>海聆梦科技/江苏省宿迁市泗阳县长江路南路21号/周洁/15189093143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</si>
  <si>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</si>
  <si>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</si>
  <si>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</si>
  <si>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</si>
  <si>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</si>
  <si>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</si>
  <si>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</si>
  <si>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</si>
  <si>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</si>
  <si>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</si>
  <si>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</si>
  <si>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</si>
  <si>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</si>
  <si>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</si>
  <si>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</si>
  <si>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</si>
  <si>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</si>
  <si>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</si>
  <si>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</si>
  <si>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</si>
  <si>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</si>
  <si>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</si>
  <si>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rfid  stickers</t>
  </si>
  <si>
    <t>3-1</t>
  </si>
  <si>
    <t>37*37*32</t>
  </si>
  <si>
    <t>3-3</t>
  </si>
  <si>
    <t>31*23*23</t>
  </si>
  <si>
    <t>3-2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</si>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</sst>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0"/>
      <scheme val="minor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A8" sqref="A8:A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46087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>
        <v>36346</v>
      </c>
      <c r="B8" s="33" t="s">
        <v>26</v>
      </c>
      <c r="C8" s="34">
        <v>8889364930</v>
      </c>
      <c r="D8" s="35"/>
      <c r="E8" s="35"/>
      <c r="F8" s="36">
        <v>15072</v>
      </c>
      <c r="G8" s="37">
        <f>H8-F8</f>
        <v>0</v>
      </c>
      <c r="H8" s="36">
        <v>15072</v>
      </c>
      <c r="I8" s="38" t="s">
        <v>27</v>
      </c>
      <c r="J8" s="39">
        <v>14.95</v>
      </c>
      <c r="K8" s="39">
        <v>15.7</v>
      </c>
      <c r="L8" s="39" t="s">
        <v>28</v>
      </c>
    </row>
    <row r="9" s="2" customFormat="1" ht="33" customHeight="1" spans="1:12">
      <c r="A9" s="40"/>
      <c r="B9" s="33"/>
      <c r="C9" s="34">
        <v>8889364947</v>
      </c>
      <c r="D9" s="35"/>
      <c r="E9" s="35"/>
      <c r="F9" s="36">
        <v>4028</v>
      </c>
      <c r="G9" s="37">
        <f t="shared" ref="G9:G14" si="0">H9-F9</f>
        <v>0</v>
      </c>
      <c r="H9" s="36">
        <v>4028</v>
      </c>
      <c r="I9" s="41"/>
      <c r="J9" s="42"/>
      <c r="K9" s="42"/>
      <c r="L9" s="42"/>
    </row>
    <row r="10" s="2" customFormat="1" ht="33" customHeight="1" spans="1:12">
      <c r="A10" s="40"/>
      <c r="B10" s="33"/>
      <c r="C10" s="34">
        <v>8889364961</v>
      </c>
      <c r="D10" s="35"/>
      <c r="E10" s="35"/>
      <c r="F10" s="36">
        <v>7911</v>
      </c>
      <c r="G10" s="37">
        <f t="shared" si="0"/>
        <v>0</v>
      </c>
      <c r="H10" s="36">
        <v>7911</v>
      </c>
      <c r="I10" s="43"/>
      <c r="J10" s="44"/>
      <c r="K10" s="44"/>
      <c r="L10" s="44"/>
    </row>
    <row r="11" s="2" customFormat="1" ht="33" customHeight="1" spans="1:12">
      <c r="A11" s="40"/>
      <c r="B11" s="33"/>
      <c r="C11" s="34">
        <v>8889364978</v>
      </c>
      <c r="D11" s="35"/>
      <c r="E11" s="35"/>
      <c r="F11" s="36">
        <v>4422</v>
      </c>
      <c r="G11" s="37">
        <f t="shared" si="0"/>
        <v>0</v>
      </c>
      <c r="H11" s="36">
        <v>4422</v>
      </c>
      <c r="I11" s="35" t="s">
        <v>29</v>
      </c>
      <c r="J11" s="36">
        <f>K11-0.35</f>
        <v>2.65</v>
      </c>
      <c r="K11" s="36">
        <v>3</v>
      </c>
      <c r="L11" s="35" t="s">
        <v>30</v>
      </c>
    </row>
    <row r="12" s="2" customFormat="1" ht="33" customHeight="1" spans="1:12">
      <c r="A12" s="40"/>
      <c r="B12" s="33"/>
      <c r="C12" s="34">
        <v>8889364992</v>
      </c>
      <c r="D12" s="35"/>
      <c r="E12" s="35"/>
      <c r="F12" s="36">
        <v>7106</v>
      </c>
      <c r="G12" s="37">
        <f t="shared" si="0"/>
        <v>0</v>
      </c>
      <c r="H12" s="36">
        <v>7106</v>
      </c>
      <c r="I12" s="38" t="s">
        <v>31</v>
      </c>
      <c r="J12" s="39">
        <v>15.55</v>
      </c>
      <c r="K12" s="39">
        <v>16.3</v>
      </c>
      <c r="L12" s="39" t="s">
        <v>32</v>
      </c>
    </row>
    <row r="13" s="2" customFormat="1" ht="33" customHeight="1" spans="1:12">
      <c r="A13" s="40"/>
      <c r="B13" s="33"/>
      <c r="C13" s="34">
        <v>8889365029</v>
      </c>
      <c r="D13" s="35"/>
      <c r="E13" s="35"/>
      <c r="F13" s="36">
        <v>17991</v>
      </c>
      <c r="G13" s="37">
        <f t="shared" si="0"/>
        <v>0</v>
      </c>
      <c r="H13" s="36">
        <v>17991</v>
      </c>
      <c r="I13" s="41"/>
      <c r="J13" s="42"/>
      <c r="K13" s="42"/>
      <c r="L13" s="42"/>
    </row>
    <row r="14" s="2" customFormat="1" ht="33" customHeight="1" spans="1:12">
      <c r="A14" s="45"/>
      <c r="B14" s="33"/>
      <c r="C14" s="34">
        <v>8889365036</v>
      </c>
      <c r="D14" s="35"/>
      <c r="E14" s="35"/>
      <c r="F14" s="36">
        <v>3232</v>
      </c>
      <c r="G14" s="37">
        <f t="shared" si="0"/>
        <v>0</v>
      </c>
      <c r="H14" s="36">
        <v>3232</v>
      </c>
      <c r="I14" s="43"/>
      <c r="J14" s="44"/>
      <c r="K14" s="44"/>
      <c r="L14" s="44"/>
    </row>
    <row r="15" s="2" customFormat="1" ht="33" customHeight="1" spans="1:12">
      <c r="A15" s="46"/>
      <c r="B15" s="47"/>
      <c r="C15" s="48"/>
      <c r="D15" s="48"/>
      <c r="E15" s="48"/>
      <c r="F15" s="48">
        <f>SUM(F8:F14)</f>
        <v>59762</v>
      </c>
      <c r="G15" s="37">
        <f>SUM(G8:G14)</f>
        <v>0</v>
      </c>
      <c r="H15" s="48">
        <f>SUM(H8:H14)</f>
        <v>59762</v>
      </c>
      <c r="I15" s="49"/>
      <c r="J15" s="36"/>
      <c r="K15" s="50"/>
      <c r="L15" s="51"/>
    </row>
    <row r="16" s="2" customFormat="1" ht="25.5" spans="1:12">
      <c r="A16" s="52"/>
      <c r="G16" s="53"/>
      <c r="I16" s="54"/>
      <c r="J16" s="52"/>
      <c r="K16" s="52"/>
      <c r="L16" s="52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14">
    <mergeCell ref="A1:L1"/>
    <mergeCell ref="A2:L2"/>
    <mergeCell ref="E3:F3"/>
    <mergeCell ref="D4:G4"/>
    <mergeCell ref="B5:K5"/>
    <mergeCell ref="A8:A14"/>
    <mergeCell ref="I8:I10"/>
    <mergeCell ref="I12:I14"/>
    <mergeCell ref="J8:J10"/>
    <mergeCell ref="J12:J14"/>
    <mergeCell ref="K8:K10"/>
    <mergeCell ref="K12:K14"/>
    <mergeCell ref="L8:L10"/>
    <mergeCell ref="L12:L14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2026-03-06T11:45:24Z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