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Sheet2" sheetId="2" r:id="rId1"/>
    <sheet name="象山嘉元(廷旺)服饰，" sheetId="3" r:id="rId2"/>
    <sheet name="宁波徽鹰服饰" sheetId="4" r:id="rId3"/>
    <sheet name="新时代服饰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<sst xmlns="http://schemas.openxmlformats.org/spreadsheetml/2006/main" count="183" uniqueCount="57">
  <si>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</si>
  <si>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</si>
  <si>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</si>
  <si>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</si>
  <si>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</si>
  <si>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</si>
  <si>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S26030524 
PO00288 ET090344</t>
  </si>
  <si>
    <t>TYPE5</t>
  </si>
  <si>
    <t xml:space="preserve"> 2537</t>
  </si>
  <si>
    <t xml:space="preserve"> 34</t>
  </si>
  <si>
    <t xml:space="preserve"> 2951</t>
  </si>
  <si>
    <t xml:space="preserve"> 39</t>
  </si>
  <si>
    <t xml:space="preserve"> 4528</t>
  </si>
  <si>
    <t xml:space="preserve"> 86</t>
  </si>
  <si>
    <t>合计</t>
  </si>
  <si>
    <t xml:space="preserve"> 2555</t>
  </si>
  <si>
    <t xml:space="preserve"> 28</t>
  </si>
  <si>
    <t xml:space="preserve"> 29</t>
  </si>
  <si>
    <t xml:space="preserve"> 4227</t>
  </si>
  <si>
    <t xml:space="preserve"> 35</t>
  </si>
  <si>
    <t xml:space="preserve"> 4404</t>
  </si>
  <si>
    <t xml:space="preserve"> 18</t>
  </si>
  <si>
    <t xml:space="preserve"> 2435</t>
  </si>
  <si>
    <t xml:space="preserve"> 17</t>
  </si>
  <si>
    <t xml:space="preserve"> 4412</t>
  </si>
  <si>
    <t xml:space="preserve"> 30</t>
  </si>
  <si>
    <t xml:space="preserve"> 31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</si>
  <si>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</si>
  <si>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</si>
  <si>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</si>
  <si>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</si>
  <si>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SF5108549654572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</si>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</sst>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0</xdr:row>
      <xdr:rowOff>66675</xdr:rowOff>
    </xdr:from>
    <xdr:to>
      <xdr:col>11</xdr:col>
      <xdr:colOff>525145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66675"/>
          <a:ext cx="213487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1</xdr:row>
      <xdr:rowOff>38100</xdr:rowOff>
    </xdr:from>
    <xdr:to>
      <xdr:col>11</xdr:col>
      <xdr:colOff>600710</xdr:colOff>
      <xdr:row>3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371475"/>
          <a:ext cx="223901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0</xdr:row>
      <xdr:rowOff>285750</xdr:rowOff>
    </xdr:from>
    <xdr:to>
      <xdr:col>11</xdr:col>
      <xdr:colOff>542925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285750"/>
          <a:ext cx="2124075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F34" sqref="F34"/>
    </sheetView>
  </sheetViews>
  <sheetFormatPr defaultColWidth="9" defaultRowHeight="13.5"/>
  <cols>
    <col min="1" max="1" width="17.125" customWidth="1"/>
  </cols>
  <sheetData>
    <row r="1" ht="15" spans="1:10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ht="15" spans="1:10">
      <c r="A2" s="44" t="s">
        <v>6</v>
      </c>
      <c r="B2" s="38" t="s">
        <v>7</v>
      </c>
      <c r="C2" s="29" t="s">
        <v>8</v>
      </c>
      <c r="D2" s="29" t="s">
        <v>9</v>
      </c>
      <c r="E2" s="31">
        <v>1186</v>
      </c>
      <c r="F2" s="46">
        <v>46023</v>
      </c>
    </row>
    <row r="3" ht="15" spans="1:10">
      <c r="A3" s="38"/>
      <c r="B3" s="38"/>
      <c r="C3" s="29" t="s">
        <v>10</v>
      </c>
      <c r="D3" s="29" t="s">
        <v>11</v>
      </c>
      <c r="E3" s="31">
        <v>2081</v>
      </c>
      <c r="F3" s="46"/>
    </row>
    <row r="4" ht="15" spans="1:10">
      <c r="A4" s="38"/>
      <c r="B4" s="38"/>
      <c r="C4" s="29" t="s">
        <v>12</v>
      </c>
      <c r="D4" s="29" t="s">
        <v>13</v>
      </c>
      <c r="E4" s="31">
        <v>2475</v>
      </c>
      <c r="F4" s="46"/>
    </row>
    <row r="5" ht="15" spans="1:10">
      <c r="A5" s="45" t="s">
        <v>14</v>
      </c>
      <c r="B5" s="38"/>
      <c r="C5" s="38"/>
      <c r="D5" s="38"/>
      <c r="E5" s="38">
        <f>SUM(E2:E4)</f>
        <v>5742</v>
      </c>
      <c r="F5" s="38"/>
    </row>
    <row r="6" ht="15" spans="1:10">
      <c r="A6" s="47"/>
      <c r="B6" s="47"/>
      <c r="C6" s="47"/>
      <c r="D6" s="47"/>
      <c r="E6" s="47"/>
      <c r="F6" s="47"/>
    </row>
    <row r="7" ht="15" spans="1:10">
      <c r="A7" s="45" t="s">
        <v>0</v>
      </c>
      <c r="B7" s="45" t="s">
        <v>1</v>
      </c>
      <c r="C7" s="45" t="s">
        <v>2</v>
      </c>
      <c r="D7" s="45" t="s">
        <v>3</v>
      </c>
      <c r="E7" s="45" t="s">
        <v>4</v>
      </c>
      <c r="F7" s="45" t="s">
        <v>5</v>
      </c>
    </row>
    <row r="8" ht="15" spans="1:10">
      <c r="A8" s="44" t="s">
        <v>6</v>
      </c>
      <c r="B8" s="38" t="s">
        <v>7</v>
      </c>
      <c r="C8" s="29" t="s">
        <v>15</v>
      </c>
      <c r="D8" s="29" t="s">
        <v>16</v>
      </c>
      <c r="E8" s="31">
        <v>1199</v>
      </c>
      <c r="F8" s="46">
        <v>46023</v>
      </c>
    </row>
    <row r="9" ht="15" spans="1:10">
      <c r="A9" s="44"/>
      <c r="B9" s="38"/>
      <c r="C9" s="29" t="s">
        <v>15</v>
      </c>
      <c r="D9" s="29" t="s">
        <v>17</v>
      </c>
      <c r="E9" s="31">
        <v>1019</v>
      </c>
      <c r="F9" s="46"/>
    </row>
    <row r="10" ht="15" spans="1:10">
      <c r="A10" s="44"/>
      <c r="B10" s="38"/>
      <c r="C10" s="29" t="s">
        <v>18</v>
      </c>
      <c r="D10" s="29" t="s">
        <v>19</v>
      </c>
      <c r="E10" s="31">
        <v>558</v>
      </c>
      <c r="F10" s="46"/>
    </row>
    <row r="11" ht="15" spans="1:10">
      <c r="A11" s="44"/>
      <c r="B11" s="38"/>
      <c r="C11" s="29" t="s">
        <v>20</v>
      </c>
      <c r="D11" s="29" t="s">
        <v>21</v>
      </c>
      <c r="E11" s="31">
        <v>947</v>
      </c>
      <c r="F11" s="46"/>
    </row>
    <row r="12" ht="15" spans="1:10">
      <c r="A12" s="45" t="s">
        <v>14</v>
      </c>
      <c r="B12" s="38"/>
      <c r="C12" s="38"/>
      <c r="D12" s="38"/>
      <c r="E12" s="38">
        <f>SUM(E8:E11)</f>
        <v>3723</v>
      </c>
      <c r="F12" s="38"/>
    </row>
    <row r="13" ht="15" spans="1:10">
      <c r="A13" s="47"/>
      <c r="B13" s="47"/>
      <c r="C13" s="47"/>
      <c r="D13" s="47"/>
      <c r="E13" s="47"/>
      <c r="F13" s="47"/>
    </row>
    <row r="14" ht="15" spans="1:10">
      <c r="A14" s="47"/>
      <c r="B14" s="47"/>
      <c r="C14" s="47"/>
      <c r="D14" s="47"/>
      <c r="E14" s="47"/>
      <c r="F14" s="47"/>
    </row>
    <row r="15" ht="15" spans="1:10">
      <c r="A15" s="45" t="s">
        <v>0</v>
      </c>
      <c r="B15" s="45" t="s">
        <v>1</v>
      </c>
      <c r="C15" s="45" t="s">
        <v>2</v>
      </c>
      <c r="D15" s="45" t="s">
        <v>3</v>
      </c>
      <c r="E15" s="45" t="s">
        <v>4</v>
      </c>
      <c r="F15" s="45" t="s">
        <v>5</v>
      </c>
    </row>
    <row r="16" ht="15" spans="1:10">
      <c r="A16" s="44" t="s">
        <v>6</v>
      </c>
      <c r="B16" s="38" t="s">
        <v>7</v>
      </c>
      <c r="C16" s="29" t="s">
        <v>22</v>
      </c>
      <c r="D16" s="29" t="s">
        <v>23</v>
      </c>
      <c r="E16" s="31">
        <v>1243</v>
      </c>
      <c r="F16" s="46">
        <v>46023</v>
      </c>
      <c r="J16">
        <f>E5+E12+E19</f>
        <v>12529</v>
      </c>
    </row>
    <row r="17" ht="15" spans="1:13">
      <c r="A17" s="38"/>
      <c r="B17" s="38"/>
      <c r="C17" s="29" t="s">
        <v>24</v>
      </c>
      <c r="D17" s="29" t="s">
        <v>25</v>
      </c>
      <c r="E17" s="31">
        <v>994</v>
      </c>
      <c r="F17" s="46"/>
    </row>
    <row r="18" ht="15" spans="1:13">
      <c r="A18" s="38"/>
      <c r="B18" s="38"/>
      <c r="C18" s="29" t="s">
        <v>24</v>
      </c>
      <c r="D18" s="29" t="s">
        <v>26</v>
      </c>
      <c r="E18" s="31">
        <v>827</v>
      </c>
      <c r="F18" s="46"/>
    </row>
    <row r="19" ht="15" spans="1:13">
      <c r="A19" s="45" t="s">
        <v>14</v>
      </c>
      <c r="B19" s="38"/>
      <c r="C19" s="38"/>
      <c r="D19" s="38"/>
      <c r="E19" s="38">
        <f>SUM(E16:E18)</f>
        <v>3064</v>
      </c>
      <c r="F19" s="38"/>
    </row>
    <row r="20" spans="1:13">
      <c r="A20" s="48"/>
      <c r="B20" s="48"/>
      <c r="C20" s="48"/>
      <c r="D20" s="48"/>
      <c r="E20" s="48"/>
      <c r="F20" s="48"/>
    </row>
    <row r="22" spans="1:13">
      <c r="M22" s="49"/>
    </row>
  </sheetData>
  <mergeCells count="9">
    <mergeCell ref="A2:A4"/>
    <mergeCell ref="A8:A11"/>
    <mergeCell ref="A16:A18"/>
    <mergeCell ref="B2:B4"/>
    <mergeCell ref="B8:B11"/>
    <mergeCell ref="B16:B18"/>
    <mergeCell ref="F2:F4"/>
    <mergeCell ref="F8:F11"/>
    <mergeCell ref="F16:F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7" sqref="A7:A12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29</v>
      </c>
      <c r="F3" s="5">
        <v>46089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30</v>
      </c>
      <c r="F4" s="8" t="s">
        <v>31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32</v>
      </c>
      <c r="B5" s="12" t="s">
        <v>33</v>
      </c>
      <c r="C5" s="12" t="s">
        <v>34</v>
      </c>
      <c r="D5" s="12" t="s">
        <v>35</v>
      </c>
      <c r="E5" s="13" t="s">
        <v>36</v>
      </c>
      <c r="F5" s="14" t="s">
        <v>37</v>
      </c>
      <c r="G5" s="14" t="s">
        <v>38</v>
      </c>
      <c r="H5" s="14" t="s">
        <v>39</v>
      </c>
      <c r="I5" s="15" t="s">
        <v>40</v>
      </c>
      <c r="J5" s="16" t="s">
        <v>41</v>
      </c>
      <c r="K5" s="16" t="s">
        <v>42</v>
      </c>
      <c r="L5" s="12" t="s">
        <v>43</v>
      </c>
      <c r="M5" s="17"/>
    </row>
    <row r="6" s="1" customFormat="1" ht="24.75" spans="1:13">
      <c r="A6" s="18"/>
      <c r="B6" s="19" t="s">
        <v>44</v>
      </c>
      <c r="C6" s="20" t="s">
        <v>45</v>
      </c>
      <c r="D6" s="20" t="s">
        <v>46</v>
      </c>
      <c r="E6" s="21" t="s">
        <v>47</v>
      </c>
      <c r="F6" s="22" t="s">
        <v>48</v>
      </c>
      <c r="G6" s="23" t="s">
        <v>49</v>
      </c>
      <c r="H6" s="23" t="s">
        <v>50</v>
      </c>
      <c r="I6" s="24" t="s">
        <v>51</v>
      </c>
      <c r="J6" s="25" t="s">
        <v>52</v>
      </c>
      <c r="K6" s="25" t="s">
        <v>53</v>
      </c>
      <c r="L6" s="26" t="s">
        <v>54</v>
      </c>
      <c r="M6" s="17"/>
    </row>
    <row r="7" s="1" customFormat="1" ht="15" spans="1:13">
      <c r="A7" s="44" t="s">
        <v>6</v>
      </c>
      <c r="B7" s="38" t="s">
        <v>7</v>
      </c>
      <c r="C7" s="29" t="s">
        <v>8</v>
      </c>
      <c r="D7" s="29" t="s">
        <v>9</v>
      </c>
      <c r="E7" s="30"/>
      <c r="F7" s="31">
        <v>1186</v>
      </c>
      <c r="G7" s="32">
        <f t="shared" ref="G7:G15" si="0">F7*0.02</f>
        <v>23.72</v>
      </c>
      <c r="H7" s="32">
        <f t="shared" ref="H7:H15" si="1">SUM(F7:G7)</f>
        <v>1209.72</v>
      </c>
      <c r="I7" s="33">
        <v>46024</v>
      </c>
      <c r="J7" s="28">
        <v>1.4</v>
      </c>
      <c r="K7" s="28">
        <v>1.8</v>
      </c>
      <c r="L7" s="28" t="s">
        <v>55</v>
      </c>
      <c r="M7" s="34"/>
    </row>
    <row r="8" s="1" customFormat="1" ht="15" spans="1:13">
      <c r="A8" s="44"/>
      <c r="B8" s="38"/>
      <c r="C8" s="29" t="s">
        <v>8</v>
      </c>
      <c r="D8" s="29" t="s">
        <v>9</v>
      </c>
      <c r="E8" s="30"/>
      <c r="F8" s="31">
        <v>1186</v>
      </c>
      <c r="G8" s="32">
        <f t="shared" si="0"/>
        <v>23.72</v>
      </c>
      <c r="H8" s="32">
        <f t="shared" si="1"/>
        <v>1209.72</v>
      </c>
      <c r="I8" s="37"/>
      <c r="J8" s="36"/>
      <c r="K8" s="36"/>
      <c r="L8" s="36"/>
      <c r="M8" s="34"/>
    </row>
    <row r="9" s="1" customFormat="1" ht="15" spans="1:13">
      <c r="A9" s="44"/>
      <c r="B9" s="38"/>
      <c r="C9" s="29" t="s">
        <v>10</v>
      </c>
      <c r="D9" s="29" t="s">
        <v>11</v>
      </c>
      <c r="E9" s="38"/>
      <c r="F9" s="31">
        <v>2081</v>
      </c>
      <c r="G9" s="32">
        <f t="shared" si="0"/>
        <v>41.62</v>
      </c>
      <c r="H9" s="32">
        <f t="shared" si="1"/>
        <v>2122.62</v>
      </c>
      <c r="I9" s="37"/>
      <c r="J9" s="36"/>
      <c r="K9" s="36"/>
      <c r="L9" s="36"/>
      <c r="M9" s="39"/>
    </row>
    <row r="10" s="1" customFormat="1" ht="15" spans="1:13">
      <c r="A10" s="44"/>
      <c r="B10" s="38"/>
      <c r="C10" s="29" t="s">
        <v>10</v>
      </c>
      <c r="D10" s="29" t="s">
        <v>11</v>
      </c>
      <c r="E10" s="38"/>
      <c r="F10" s="31">
        <v>2081</v>
      </c>
      <c r="G10" s="32">
        <f t="shared" si="0"/>
        <v>41.62</v>
      </c>
      <c r="H10" s="32">
        <f t="shared" si="1"/>
        <v>2122.62</v>
      </c>
      <c r="I10" s="37"/>
      <c r="J10" s="36"/>
      <c r="K10" s="36"/>
      <c r="L10" s="36"/>
      <c r="M10" s="39"/>
    </row>
    <row r="11" s="1" customFormat="1" ht="15" spans="1:13">
      <c r="A11" s="44"/>
      <c r="B11" s="38"/>
      <c r="C11" s="29" t="s">
        <v>12</v>
      </c>
      <c r="D11" s="29" t="s">
        <v>13</v>
      </c>
      <c r="E11" s="38"/>
      <c r="F11" s="31">
        <v>2475</v>
      </c>
      <c r="G11" s="32">
        <f t="shared" si="0"/>
        <v>49.5</v>
      </c>
      <c r="H11" s="32">
        <f t="shared" si="1"/>
        <v>2524.5</v>
      </c>
      <c r="I11" s="37"/>
      <c r="J11" s="36"/>
      <c r="K11" s="36"/>
      <c r="L11" s="36"/>
      <c r="M11" s="39"/>
    </row>
    <row r="12" s="1" customFormat="1" ht="15" spans="1:13">
      <c r="A12" s="44"/>
      <c r="B12" s="38"/>
      <c r="C12" s="29" t="s">
        <v>12</v>
      </c>
      <c r="D12" s="29" t="s">
        <v>13</v>
      </c>
      <c r="E12" s="38"/>
      <c r="F12" s="31">
        <v>2475</v>
      </c>
      <c r="G12" s="32">
        <f t="shared" si="0"/>
        <v>49.5</v>
      </c>
      <c r="H12" s="32">
        <f t="shared" si="1"/>
        <v>2524.5</v>
      </c>
      <c r="I12" s="37"/>
      <c r="J12" s="36"/>
      <c r="K12" s="36"/>
      <c r="L12" s="36"/>
      <c r="M12" s="39"/>
    </row>
    <row r="13" s="1" customFormat="1" ht="15" spans="1:13">
      <c r="A13" s="38" t="s">
        <v>56</v>
      </c>
      <c r="B13" s="40"/>
      <c r="C13" s="41"/>
      <c r="D13" s="41"/>
      <c r="E13" s="41"/>
      <c r="F13" s="38">
        <f>SUM(F7:F12)</f>
        <v>11484</v>
      </c>
      <c r="G13" s="32">
        <f t="shared" si="0"/>
        <v>229.68</v>
      </c>
      <c r="H13" s="32">
        <f t="shared" si="1"/>
        <v>11713.68</v>
      </c>
      <c r="I13" s="41"/>
      <c r="J13" s="41"/>
      <c r="K13" s="41"/>
      <c r="L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274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P21" sqref="P20:P21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29</v>
      </c>
      <c r="F3" s="5">
        <v>46089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30</v>
      </c>
      <c r="F4" s="8" t="s">
        <v>31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32</v>
      </c>
      <c r="B5" s="12" t="s">
        <v>33</v>
      </c>
      <c r="C5" s="12" t="s">
        <v>34</v>
      </c>
      <c r="D5" s="12" t="s">
        <v>35</v>
      </c>
      <c r="E5" s="13" t="s">
        <v>36</v>
      </c>
      <c r="F5" s="14" t="s">
        <v>37</v>
      </c>
      <c r="G5" s="14" t="s">
        <v>38</v>
      </c>
      <c r="H5" s="14" t="s">
        <v>39</v>
      </c>
      <c r="I5" s="15" t="s">
        <v>40</v>
      </c>
      <c r="J5" s="16" t="s">
        <v>41</v>
      </c>
      <c r="K5" s="16" t="s">
        <v>42</v>
      </c>
      <c r="L5" s="12" t="s">
        <v>43</v>
      </c>
      <c r="M5" s="17"/>
    </row>
    <row r="6" s="1" customFormat="1" ht="24.75" spans="1:13">
      <c r="A6" s="18"/>
      <c r="B6" s="19" t="s">
        <v>44</v>
      </c>
      <c r="C6" s="20" t="s">
        <v>45</v>
      </c>
      <c r="D6" s="20" t="s">
        <v>46</v>
      </c>
      <c r="E6" s="21" t="s">
        <v>47</v>
      </c>
      <c r="F6" s="22" t="s">
        <v>48</v>
      </c>
      <c r="G6" s="23" t="s">
        <v>49</v>
      </c>
      <c r="H6" s="23" t="s">
        <v>50</v>
      </c>
      <c r="I6" s="24" t="s">
        <v>51</v>
      </c>
      <c r="J6" s="25" t="s">
        <v>52</v>
      </c>
      <c r="K6" s="25" t="s">
        <v>53</v>
      </c>
      <c r="L6" s="26" t="s">
        <v>54</v>
      </c>
      <c r="M6" s="17"/>
    </row>
    <row r="7" s="1" customFormat="1" ht="15" spans="1:13">
      <c r="A7" s="27" t="s">
        <v>6</v>
      </c>
      <c r="B7" s="28" t="s">
        <v>7</v>
      </c>
      <c r="C7" s="29" t="s">
        <v>15</v>
      </c>
      <c r="D7" s="29" t="s">
        <v>16</v>
      </c>
      <c r="E7" s="30"/>
      <c r="F7" s="31">
        <v>1199</v>
      </c>
      <c r="G7" s="32">
        <f>F7*0.02</f>
        <v>23.98</v>
      </c>
      <c r="H7" s="32">
        <f>SUM(F7:G7)</f>
        <v>1222.98</v>
      </c>
      <c r="I7" s="33">
        <v>46024</v>
      </c>
      <c r="J7" s="28">
        <v>0.7</v>
      </c>
      <c r="K7" s="28">
        <v>1.1</v>
      </c>
      <c r="L7" s="28" t="s">
        <v>55</v>
      </c>
      <c r="M7" s="34"/>
    </row>
    <row r="8" s="1" customFormat="1" ht="15" spans="1:13">
      <c r="A8" s="35"/>
      <c r="B8" s="36"/>
      <c r="C8" s="29" t="s">
        <v>15</v>
      </c>
      <c r="D8" s="29" t="s">
        <v>16</v>
      </c>
      <c r="E8" s="30"/>
      <c r="F8" s="31">
        <v>1199</v>
      </c>
      <c r="G8" s="32">
        <f t="shared" ref="G8:G15" si="0">F8*0.02</f>
        <v>23.98</v>
      </c>
      <c r="H8" s="32">
        <f t="shared" ref="H8:H15" si="1">SUM(F8:G8)</f>
        <v>1222.98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15</v>
      </c>
      <c r="D9" s="29" t="s">
        <v>17</v>
      </c>
      <c r="E9" s="38"/>
      <c r="F9" s="31">
        <v>1019</v>
      </c>
      <c r="G9" s="32">
        <f t="shared" si="0"/>
        <v>20.38</v>
      </c>
      <c r="H9" s="32">
        <f t="shared" si="1"/>
        <v>1039.38</v>
      </c>
      <c r="I9" s="37"/>
      <c r="J9" s="36"/>
      <c r="K9" s="36"/>
      <c r="L9" s="36"/>
      <c r="M9" s="39"/>
    </row>
    <row r="10" s="1" customFormat="1" ht="15" spans="1:13">
      <c r="A10" s="35"/>
      <c r="B10" s="36"/>
      <c r="C10" s="29" t="s">
        <v>15</v>
      </c>
      <c r="D10" s="29" t="s">
        <v>17</v>
      </c>
      <c r="E10" s="38"/>
      <c r="F10" s="31">
        <v>1019</v>
      </c>
      <c r="G10" s="32">
        <f t="shared" si="0"/>
        <v>20.38</v>
      </c>
      <c r="H10" s="32">
        <f t="shared" si="1"/>
        <v>1039.38</v>
      </c>
      <c r="I10" s="37"/>
      <c r="J10" s="36"/>
      <c r="K10" s="36"/>
      <c r="L10" s="36"/>
      <c r="M10" s="39"/>
    </row>
    <row r="11" s="1" customFormat="1" ht="15" spans="1:13">
      <c r="A11" s="35"/>
      <c r="B11" s="36"/>
      <c r="C11" s="29" t="s">
        <v>18</v>
      </c>
      <c r="D11" s="29" t="s">
        <v>19</v>
      </c>
      <c r="E11" s="38"/>
      <c r="F11" s="31">
        <v>558</v>
      </c>
      <c r="G11" s="32">
        <f t="shared" si="0"/>
        <v>11.16</v>
      </c>
      <c r="H11" s="32">
        <f t="shared" si="1"/>
        <v>569.16</v>
      </c>
      <c r="I11" s="37"/>
      <c r="J11" s="36"/>
      <c r="K11" s="36"/>
      <c r="L11" s="36"/>
      <c r="M11" s="39"/>
    </row>
    <row r="12" s="1" customFormat="1" ht="15" spans="1:13">
      <c r="A12" s="35"/>
      <c r="B12" s="36"/>
      <c r="C12" s="29" t="s">
        <v>18</v>
      </c>
      <c r="D12" s="29" t="s">
        <v>19</v>
      </c>
      <c r="E12" s="38"/>
      <c r="F12" s="31">
        <v>558</v>
      </c>
      <c r="G12" s="32">
        <f t="shared" si="0"/>
        <v>11.16</v>
      </c>
      <c r="H12" s="32">
        <f t="shared" si="1"/>
        <v>569.16</v>
      </c>
      <c r="I12" s="37"/>
      <c r="J12" s="36"/>
      <c r="K12" s="36"/>
      <c r="L12" s="36"/>
      <c r="M12" s="39"/>
    </row>
    <row r="13" s="1" customFormat="1" ht="15" spans="1:13">
      <c r="A13" s="35"/>
      <c r="B13" s="36"/>
      <c r="C13" s="29" t="s">
        <v>20</v>
      </c>
      <c r="D13" s="29" t="s">
        <v>21</v>
      </c>
      <c r="E13" s="38"/>
      <c r="F13" s="31">
        <v>947</v>
      </c>
      <c r="G13" s="32">
        <f t="shared" si="0"/>
        <v>18.94</v>
      </c>
      <c r="H13" s="32">
        <f t="shared" si="1"/>
        <v>965.94</v>
      </c>
      <c r="I13" s="37"/>
      <c r="J13" s="36"/>
      <c r="K13" s="36"/>
      <c r="L13" s="36"/>
      <c r="M13" s="39"/>
    </row>
    <row r="14" s="1" customFormat="1" ht="15" spans="1:13">
      <c r="A14" s="42"/>
      <c r="B14" s="43"/>
      <c r="C14" s="29" t="s">
        <v>20</v>
      </c>
      <c r="D14" s="29" t="s">
        <v>21</v>
      </c>
      <c r="E14" s="38"/>
      <c r="F14" s="31">
        <v>947</v>
      </c>
      <c r="G14" s="32">
        <f t="shared" si="0"/>
        <v>18.94</v>
      </c>
      <c r="H14" s="32">
        <f t="shared" si="1"/>
        <v>965.94</v>
      </c>
      <c r="I14" s="37"/>
      <c r="J14" s="36"/>
      <c r="K14" s="36"/>
      <c r="L14" s="36"/>
      <c r="M14" s="39"/>
    </row>
    <row r="15" s="1" customFormat="1" ht="15" spans="1:13">
      <c r="A15" s="38" t="s">
        <v>56</v>
      </c>
      <c r="B15" s="40"/>
      <c r="C15" s="41"/>
      <c r="D15" s="41"/>
      <c r="E15" s="41"/>
      <c r="F15" s="38">
        <f>SUM(F7:F14)</f>
        <v>7446</v>
      </c>
      <c r="G15" s="32">
        <f t="shared" si="0"/>
        <v>148.92</v>
      </c>
      <c r="H15" s="32">
        <f t="shared" si="1"/>
        <v>7594.92</v>
      </c>
      <c r="I15" s="41"/>
      <c r="J15" s="41"/>
      <c r="K15" s="41"/>
      <c r="L15" s="41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H29" sqref="H28:H29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29</v>
      </c>
      <c r="F3" s="5">
        <v>46089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30</v>
      </c>
      <c r="F4" s="8" t="s">
        <v>31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32</v>
      </c>
      <c r="B5" s="12" t="s">
        <v>33</v>
      </c>
      <c r="C5" s="12" t="s">
        <v>34</v>
      </c>
      <c r="D5" s="12" t="s">
        <v>35</v>
      </c>
      <c r="E5" s="13" t="s">
        <v>36</v>
      </c>
      <c r="F5" s="14" t="s">
        <v>37</v>
      </c>
      <c r="G5" s="14" t="s">
        <v>38</v>
      </c>
      <c r="H5" s="14" t="s">
        <v>39</v>
      </c>
      <c r="I5" s="15" t="s">
        <v>40</v>
      </c>
      <c r="J5" s="16" t="s">
        <v>41</v>
      </c>
      <c r="K5" s="16" t="s">
        <v>42</v>
      </c>
      <c r="L5" s="12" t="s">
        <v>43</v>
      </c>
      <c r="M5" s="17"/>
    </row>
    <row r="6" s="1" customFormat="1" ht="24.75" spans="1:13">
      <c r="A6" s="18"/>
      <c r="B6" s="19" t="s">
        <v>44</v>
      </c>
      <c r="C6" s="20" t="s">
        <v>45</v>
      </c>
      <c r="D6" s="20" t="s">
        <v>46</v>
      </c>
      <c r="E6" s="21" t="s">
        <v>47</v>
      </c>
      <c r="F6" s="22" t="s">
        <v>48</v>
      </c>
      <c r="G6" s="23" t="s">
        <v>49</v>
      </c>
      <c r="H6" s="23" t="s">
        <v>50</v>
      </c>
      <c r="I6" s="24" t="s">
        <v>51</v>
      </c>
      <c r="J6" s="25" t="s">
        <v>52</v>
      </c>
      <c r="K6" s="25" t="s">
        <v>53</v>
      </c>
      <c r="L6" s="26" t="s">
        <v>54</v>
      </c>
      <c r="M6" s="17"/>
    </row>
    <row r="7" s="1" customFormat="1" ht="15" spans="1:13">
      <c r="A7" s="27" t="s">
        <v>6</v>
      </c>
      <c r="B7" s="28" t="s">
        <v>7</v>
      </c>
      <c r="C7" s="29" t="s">
        <v>22</v>
      </c>
      <c r="D7" s="29" t="s">
        <v>23</v>
      </c>
      <c r="E7" s="30"/>
      <c r="F7" s="31">
        <v>1243</v>
      </c>
      <c r="G7" s="32">
        <f t="shared" ref="G7:G15" si="0">F7*0.02</f>
        <v>24.86</v>
      </c>
      <c r="H7" s="32">
        <f t="shared" ref="H7:H15" si="1">SUM(F7:G7)</f>
        <v>1267.86</v>
      </c>
      <c r="I7" s="33">
        <v>46024</v>
      </c>
      <c r="J7" s="28">
        <v>0.6</v>
      </c>
      <c r="K7" s="28">
        <v>1</v>
      </c>
      <c r="L7" s="28" t="s">
        <v>55</v>
      </c>
      <c r="M7" s="34"/>
    </row>
    <row r="8" s="1" customFormat="1" ht="15" spans="1:13">
      <c r="A8" s="35"/>
      <c r="B8" s="36"/>
      <c r="C8" s="29" t="s">
        <v>22</v>
      </c>
      <c r="D8" s="29" t="s">
        <v>23</v>
      </c>
      <c r="E8" s="30"/>
      <c r="F8" s="31">
        <v>1243</v>
      </c>
      <c r="G8" s="32">
        <f t="shared" si="0"/>
        <v>24.86</v>
      </c>
      <c r="H8" s="32">
        <f t="shared" si="1"/>
        <v>1267.86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24</v>
      </c>
      <c r="D9" s="29" t="s">
        <v>25</v>
      </c>
      <c r="E9" s="38"/>
      <c r="F9" s="31">
        <v>994</v>
      </c>
      <c r="G9" s="32">
        <f t="shared" si="0"/>
        <v>19.88</v>
      </c>
      <c r="H9" s="32">
        <f t="shared" si="1"/>
        <v>1013.88</v>
      </c>
      <c r="I9" s="37"/>
      <c r="J9" s="36"/>
      <c r="K9" s="36"/>
      <c r="L9" s="36"/>
      <c r="M9" s="39"/>
    </row>
    <row r="10" s="1" customFormat="1" ht="15" spans="1:13">
      <c r="A10" s="35"/>
      <c r="B10" s="36"/>
      <c r="C10" s="29" t="s">
        <v>24</v>
      </c>
      <c r="D10" s="29" t="s">
        <v>25</v>
      </c>
      <c r="E10" s="38"/>
      <c r="F10" s="31">
        <v>994</v>
      </c>
      <c r="G10" s="32">
        <f t="shared" si="0"/>
        <v>19.88</v>
      </c>
      <c r="H10" s="32">
        <f t="shared" si="1"/>
        <v>1013.88</v>
      </c>
      <c r="I10" s="37"/>
      <c r="J10" s="36"/>
      <c r="K10" s="36"/>
      <c r="L10" s="36"/>
      <c r="M10" s="39"/>
    </row>
    <row r="11" s="1" customFormat="1" ht="15" spans="1:13">
      <c r="A11" s="35"/>
      <c r="B11" s="36"/>
      <c r="C11" s="29" t="s">
        <v>24</v>
      </c>
      <c r="D11" s="29" t="s">
        <v>26</v>
      </c>
      <c r="E11" s="38"/>
      <c r="F11" s="31">
        <v>827</v>
      </c>
      <c r="G11" s="32">
        <f t="shared" si="0"/>
        <v>16.54</v>
      </c>
      <c r="H11" s="32">
        <f t="shared" si="1"/>
        <v>843.54</v>
      </c>
      <c r="I11" s="37"/>
      <c r="J11" s="36"/>
      <c r="K11" s="36"/>
      <c r="L11" s="36"/>
      <c r="M11" s="39"/>
    </row>
    <row r="12" s="1" customFormat="1" ht="15" spans="1:13">
      <c r="A12" s="35"/>
      <c r="B12" s="36"/>
      <c r="C12" s="29" t="s">
        <v>24</v>
      </c>
      <c r="D12" s="29" t="s">
        <v>26</v>
      </c>
      <c r="E12" s="38"/>
      <c r="F12" s="31">
        <v>827</v>
      </c>
      <c r="G12" s="32">
        <f t="shared" si="0"/>
        <v>16.54</v>
      </c>
      <c r="H12" s="32">
        <f t="shared" si="1"/>
        <v>843.54</v>
      </c>
      <c r="I12" s="37"/>
      <c r="J12" s="36"/>
      <c r="K12" s="36"/>
      <c r="L12" s="36"/>
      <c r="M12" s="39"/>
    </row>
    <row r="13" s="1" customFormat="1" ht="15" spans="1:13">
      <c r="A13" s="38" t="s">
        <v>56</v>
      </c>
      <c r="B13" s="40"/>
      <c r="C13" s="41"/>
      <c r="D13" s="41"/>
      <c r="E13" s="41"/>
      <c r="F13" s="38">
        <f>SUM(F7:F12)</f>
        <v>6128</v>
      </c>
      <c r="G13" s="32">
        <f t="shared" si="0"/>
        <v>122.56</v>
      </c>
      <c r="H13" s="32">
        <f t="shared" si="1"/>
        <v>6250.56</v>
      </c>
      <c r="I13" s="41"/>
      <c r="J13" s="41"/>
      <c r="K13" s="41"/>
      <c r="L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象山嘉元(廷旺)服饰，</vt:lpstr>
      <vt:lpstr>宁波徽鹰服饰</vt:lpstr>
      <vt:lpstr>新时代服饰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2026-03-08T01:49:00Z</dcterms:created>
  <dcterms:modified xsi:type="dcterms:W3CDTF">2026-03-08T03:58:49Z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4844745F577E4E5786E55F9542B848F3_11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