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<sst xmlns="http://schemas.openxmlformats.org/spreadsheetml/2006/main" count="45" uniqueCount="41">
  <si>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</si>
  <si>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</si>
  <si>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</si>
  <si>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</si>
  <si>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邮政快递：8426855629513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</si>
  <si>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</si>
  <si>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</si>
  <si>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</si>
  <si>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</si>
  <si>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</si>
  <si>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</si>
  <si>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</si>
  <si>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</si>
  <si>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</si>
  <si>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</si>
  <si>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</si>
  <si>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</si>
  <si>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</si>
  <si>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</si>
  <si>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</si>
  <si>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</si>
  <si>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</si>
  <si>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</si>
  <si>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</si>
  <si>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</si>
  <si>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</si>
  <si>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</si>
  <si>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</si>
  <si>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RQCZH0436</t>
  </si>
  <si>
    <t>ZHLOP25006-1厘米色蜡绳/新版-20CM，1600</t>
  </si>
  <si>
    <t>1610-732-700-99 款</t>
  </si>
  <si>
    <t>14*36*9</t>
  </si>
  <si>
    <t>QWZARA15022</t>
  </si>
  <si>
    <t>MRZCALL063-米黄色-14.5CM，165</t>
  </si>
  <si>
    <t>（4/16）1492/635 南美单 款</t>
  </si>
  <si>
    <t>QWZARA15025</t>
  </si>
  <si>
    <t>MRZCALL063-米黄色-14.5CM，280</t>
  </si>
  <si>
    <t>RC-117966，POORD335777，（4/16） 1492/640 南美单 款</t>
  </si>
  <si>
    <t>MRZCALL062-米黄色吊粒-21CM，165</t>
  </si>
  <si>
    <t>MRZCALL062-米黄色吊粒-21CM，280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</si>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</sst>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topLeftCell="A4" workbookViewId="0">
      <selection activeCell="I9" sqref="I9:J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1600</v>
      </c>
      <c r="E9" s="32">
        <f>+D9*0.05</f>
        <v>80</v>
      </c>
      <c r="F9" s="32">
        <f>+D9+E9</f>
        <v>1680</v>
      </c>
      <c r="G9" s="33">
        <v>1</v>
      </c>
      <c r="H9" s="33">
        <f>I9-0.13</f>
        <v>0.48</v>
      </c>
      <c r="I9" s="42">
        <v>0.61</v>
      </c>
      <c r="J9" s="42" t="s">
        <v>31</v>
      </c>
      <c r="K9" s="33">
        <v>0.005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165</v>
      </c>
      <c r="E10" s="32">
        <f>D10*0.05</f>
        <v>8.25</v>
      </c>
      <c r="F10" s="32">
        <f>D10+E10</f>
        <v>173.25</v>
      </c>
      <c r="G10" s="34"/>
      <c r="H10" s="34"/>
      <c r="I10" s="43"/>
      <c r="J10" s="43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280</v>
      </c>
      <c r="E11" s="32">
        <f>D11*0.05</f>
        <v>14</v>
      </c>
      <c r="F11" s="32">
        <f>D11+E11</f>
        <v>294</v>
      </c>
      <c r="G11" s="34"/>
      <c r="H11" s="34"/>
      <c r="I11" s="43"/>
      <c r="J11" s="43"/>
      <c r="K11" s="34"/>
    </row>
    <row r="12" s="4" customFormat="1" ht="60" customHeight="1" spans="1:11">
      <c r="A12" s="29" t="s">
        <v>32</v>
      </c>
      <c r="B12" s="29" t="s">
        <v>38</v>
      </c>
      <c r="C12" s="30" t="s">
        <v>34</v>
      </c>
      <c r="D12" s="31">
        <v>165</v>
      </c>
      <c r="E12" s="32">
        <f>D12*0.05</f>
        <v>8.25</v>
      </c>
      <c r="F12" s="32">
        <f>D12+E12</f>
        <v>173.25</v>
      </c>
      <c r="G12" s="34"/>
      <c r="H12" s="34"/>
      <c r="I12" s="43"/>
      <c r="J12" s="43"/>
      <c r="K12" s="34"/>
    </row>
    <row r="13" s="4" customFormat="1" ht="60" customHeight="1" spans="1:11">
      <c r="A13" s="29" t="s">
        <v>35</v>
      </c>
      <c r="B13" s="29" t="s">
        <v>39</v>
      </c>
      <c r="C13" s="30" t="s">
        <v>37</v>
      </c>
      <c r="D13" s="31">
        <v>280</v>
      </c>
      <c r="E13" s="32">
        <f>D13*0.05</f>
        <v>14</v>
      </c>
      <c r="F13" s="32">
        <f>D13+E13</f>
        <v>294</v>
      </c>
      <c r="G13" s="34"/>
      <c r="H13" s="34"/>
      <c r="I13" s="44"/>
      <c r="J13" s="44"/>
      <c r="K13" s="34"/>
    </row>
    <row r="14" s="4" customFormat="1" ht="45" customHeight="1" spans="1:11">
      <c r="A14" s="30"/>
      <c r="B14" s="30"/>
      <c r="C14" s="35"/>
      <c r="D14" s="36"/>
      <c r="E14" s="32"/>
      <c r="F14" s="32"/>
      <c r="G14" s="37"/>
      <c r="H14" s="37"/>
      <c r="I14" s="45"/>
      <c r="J14" s="45"/>
      <c r="K14" s="45"/>
    </row>
    <row r="15" ht="47" customHeight="1" spans="1:11">
      <c r="A15" s="38" t="s">
        <v>40</v>
      </c>
      <c r="B15" s="39"/>
      <c r="C15" s="39"/>
      <c r="D15" s="40">
        <f>SUM(D9:D14)</f>
        <v>2490</v>
      </c>
      <c r="E15" s="40">
        <f>SUM(E9:E14)</f>
        <v>124.5</v>
      </c>
      <c r="F15" s="40">
        <f>SUM(F9:F14)</f>
        <v>2614.5</v>
      </c>
      <c r="G15" s="40">
        <f>SUM(G9:G14)</f>
        <v>1</v>
      </c>
      <c r="H15" s="40"/>
      <c r="I15" s="40"/>
      <c r="J15" s="40"/>
      <c r="K15" s="40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2026-03-06T09:50:44Z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