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<sst xmlns="http://schemas.openxmlformats.org/spreadsheetml/2006/main" count="41" uniqueCount="38">
  <si>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</si>
  <si>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</si>
  <si>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</si>
  <si>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江苏省宿迁市泗阳县东经济开发区长江南路21号 周洁 15189093143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</si>
  <si>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</si>
  <si>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SF1565111053744</t>
  </si>
  <si>
    <t>ORDER NR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</si>
  <si>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</si>
  <si>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</si>
  <si>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</si>
  <si>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</si>
  <si>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</si>
  <si>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</si>
  <si>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</si>
  <si>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</si>
  <si>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</si>
  <si>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</si>
  <si>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</si>
  <si>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</si>
  <si>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</si>
  <si>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</si>
  <si>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</si>
  <si>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</si>
  <si>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</si>
  <si>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</si>
  <si>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</si>
  <si>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</si>
  <si>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</si>
  <si>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</si>
  <si>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</si>
  <si>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35764 
 HM25-23050</t>
  </si>
  <si>
    <t>MD-22美国单</t>
  </si>
  <si>
    <t>MD-22</t>
  </si>
  <si>
    <t>VANILLA DREAM
米色</t>
  </si>
  <si>
    <r>
      <rPr>
        <b/>
        <sz val="11"/>
        <rFont val="Arial"/>
        <charset val="0"/>
      </rPr>
      <t>FULL/QUEEN</t>
    </r>
    <r>
      <rPr>
        <b/>
        <sz val="11"/>
        <rFont val="宋体"/>
        <charset val="0"/>
      </rPr>
      <t>前后卡</t>
    </r>
    <r>
      <rPr>
        <b/>
        <sz val="11"/>
        <rFont val="Arial"/>
        <charset val="0"/>
      </rPr>
      <t xml:space="preserve">
</t>
    </r>
    <r>
      <rPr>
        <b/>
        <sz val="11"/>
        <rFont val="宋体"/>
        <charset val="0"/>
      </rPr>
      <t>（</t>
    </r>
    <r>
      <rPr>
        <b/>
        <sz val="11"/>
        <rFont val="Arial"/>
        <charset val="0"/>
      </rPr>
      <t>008889364930</t>
    </r>
    <r>
      <rPr>
        <b/>
        <sz val="11"/>
        <rFont val="宋体"/>
        <charset val="0"/>
      </rPr>
      <t>）</t>
    </r>
  </si>
  <si>
    <t>GREYSTONE
深灰</t>
  </si>
  <si>
    <r>
      <rPr>
        <b/>
        <sz val="11"/>
        <rFont val="Arial"/>
        <charset val="0"/>
      </rPr>
      <t>FULL/QUEEN</t>
    </r>
    <r>
      <rPr>
        <b/>
        <sz val="11"/>
        <rFont val="宋体"/>
        <charset val="0"/>
      </rPr>
      <t>前后卡</t>
    </r>
    <r>
      <rPr>
        <b/>
        <sz val="11"/>
        <rFont val="Arial"/>
        <charset val="0"/>
      </rPr>
      <t xml:space="preserve">
</t>
    </r>
    <r>
      <rPr>
        <b/>
        <sz val="11"/>
        <rFont val="宋体"/>
        <charset val="0"/>
      </rPr>
      <t>（</t>
    </r>
    <r>
      <rPr>
        <b/>
        <sz val="11"/>
        <rFont val="Arial"/>
        <charset val="0"/>
      </rPr>
      <t>008889364961</t>
    </r>
    <r>
      <rPr>
        <b/>
        <sz val="11"/>
        <rFont val="宋体"/>
        <charset val="0"/>
      </rPr>
      <t>）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</si>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</sst>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2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b/>
      <sz val="16"/>
      <color rgb="FFFF0000"/>
      <name val="宋体"/>
      <charset val="134"/>
    </font>
    <font>
      <b/>
      <sz val="10"/>
      <color rgb="FFFF0000"/>
      <name val="宋体"/>
      <charset val="134"/>
    </font>
    <font>
      <b/>
      <sz val="16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"/>
      <charset val="0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2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0" fillId="2" borderId="8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9">
      <alignment vertical="center"/>
    </xf>
    <xf numFmtId="0" fontId="26" fillId="0" borderId="9">
      <alignment vertical="center"/>
    </xf>
    <xf numFmtId="0" fontId="27" fillId="0" borderId="10">
      <alignment vertical="center"/>
    </xf>
    <xf numFmtId="0" fontId="27" fillId="0" borderId="0">
      <alignment vertical="center"/>
    </xf>
    <xf numFmtId="0" fontId="28" fillId="3" borderId="11">
      <alignment vertical="center"/>
    </xf>
    <xf numFmtId="0" fontId="29" fillId="4" borderId="12">
      <alignment vertical="center"/>
    </xf>
    <xf numFmtId="0" fontId="30" fillId="4" borderId="11">
      <alignment vertical="center"/>
    </xf>
    <xf numFmtId="0" fontId="31" fillId="5" borderId="13">
      <alignment vertical="center"/>
    </xf>
    <xf numFmtId="0" fontId="32" fillId="0" borderId="14">
      <alignment vertical="center"/>
    </xf>
    <xf numFmtId="0" fontId="33" fillId="0" borderId="15">
      <alignment vertical="center"/>
    </xf>
    <xf numFmtId="0" fontId="34" fillId="6" borderId="0">
      <alignment vertical="center"/>
    </xf>
    <xf numFmtId="0" fontId="35" fillId="7" borderId="0">
      <alignment vertical="center"/>
    </xf>
    <xf numFmtId="0" fontId="36" fillId="8" borderId="0">
      <alignment vertical="center"/>
    </xf>
    <xf numFmtId="0" fontId="37" fillId="9" borderId="0">
      <alignment vertical="center"/>
    </xf>
    <xf numFmtId="0" fontId="38" fillId="10" borderId="0">
      <alignment vertical="center"/>
    </xf>
    <xf numFmtId="0" fontId="38" fillId="11" borderId="0">
      <alignment vertical="center"/>
    </xf>
    <xf numFmtId="0" fontId="37" fillId="12" borderId="0">
      <alignment vertical="center"/>
    </xf>
    <xf numFmtId="0" fontId="37" fillId="13" borderId="0">
      <alignment vertical="center"/>
    </xf>
    <xf numFmtId="0" fontId="38" fillId="14" borderId="0">
      <alignment vertical="center"/>
    </xf>
    <xf numFmtId="0" fontId="38" fillId="15" borderId="0">
      <alignment vertical="center"/>
    </xf>
    <xf numFmtId="0" fontId="37" fillId="16" borderId="0">
      <alignment vertical="center"/>
    </xf>
    <xf numFmtId="0" fontId="37" fillId="17" borderId="0">
      <alignment vertical="center"/>
    </xf>
    <xf numFmtId="0" fontId="38" fillId="18" borderId="0">
      <alignment vertical="center"/>
    </xf>
    <xf numFmtId="0" fontId="38" fillId="19" borderId="0">
      <alignment vertical="center"/>
    </xf>
    <xf numFmtId="0" fontId="37" fillId="20" borderId="0">
      <alignment vertical="center"/>
    </xf>
    <xf numFmtId="0" fontId="37" fillId="21" borderId="0">
      <alignment vertical="center"/>
    </xf>
    <xf numFmtId="0" fontId="38" fillId="22" borderId="0">
      <alignment vertical="center"/>
    </xf>
    <xf numFmtId="0" fontId="38" fillId="23" borderId="0">
      <alignment vertical="center"/>
    </xf>
    <xf numFmtId="0" fontId="37" fillId="24" borderId="0">
      <alignment vertical="center"/>
    </xf>
    <xf numFmtId="0" fontId="37" fillId="25" borderId="0">
      <alignment vertical="center"/>
    </xf>
    <xf numFmtId="0" fontId="38" fillId="26" borderId="0">
      <alignment vertical="center"/>
    </xf>
    <xf numFmtId="0" fontId="38" fillId="27" borderId="0">
      <alignment vertical="center"/>
    </xf>
    <xf numFmtId="0" fontId="37" fillId="28" borderId="0">
      <alignment vertical="center"/>
    </xf>
    <xf numFmtId="0" fontId="37" fillId="29" borderId="0">
      <alignment vertical="center"/>
    </xf>
    <xf numFmtId="0" fontId="38" fillId="30" borderId="0">
      <alignment vertical="center"/>
    </xf>
    <xf numFmtId="0" fontId="38" fillId="31" borderId="0">
      <alignment vertical="center"/>
    </xf>
    <xf numFmtId="0" fontId="37" fillId="32" borderId="0">
      <alignment vertical="center"/>
    </xf>
    <xf numFmtId="0" fontId="39" fillId="0" borderId="0">
      <alignment vertical="center"/>
    </xf>
    <xf numFmtId="0" fontId="40" fillId="0" borderId="0">
      <alignment vertical="center"/>
    </xf>
  </cellStyleXfs>
  <cellXfs count="4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7" fontId="8" fillId="0" borderId="0" xfId="0" applyNumberFormat="1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176" fontId="10" fillId="0" borderId="4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5" fontId="10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3" xfId="5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176" fontId="14" fillId="0" borderId="3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177" fontId="14" fillId="0" borderId="3" xfId="0" applyNumberFormat="1" applyFont="1" applyBorder="1" applyAlignment="1">
      <alignment horizontal="center" vertical="center"/>
    </xf>
    <xf numFmtId="177" fontId="15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3</xdr:col>
      <xdr:colOff>205740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M5" sqref="M5:M8"/>
    </sheetView>
  </sheetViews>
  <sheetFormatPr defaultColWidth="18" defaultRowHeight="26.25"/>
  <cols>
    <col min="1" max="1" width="11" style="1" customWidth="1"/>
    <col min="2" max="2" width="13" style="1" customWidth="1"/>
    <col min="3" max="3" width="10" style="1" customWidth="1"/>
    <col min="4" max="4" width="18.75" style="1" customWidth="1"/>
    <col min="5" max="5" width="23.25" style="1" customWidth="1"/>
    <col min="6" max="6" width="8" style="1" customWidth="1"/>
    <col min="7" max="7" width="8" style="3" customWidth="1"/>
    <col min="8" max="8" width="8" style="1" customWidth="1"/>
    <col min="9" max="9" width="8.375" style="4" customWidth="1"/>
    <col min="10" max="11" width="8.375" style="5" customWidth="1"/>
    <col min="12" max="12" width="14.875" style="1" customWidth="1"/>
    <col min="13" max="16384" width="18" style="1"/>
  </cols>
  <sheetData>
    <row r="1" s="1" customFormat="1" ht="40" customHeight="1" spans="1:13">
      <c r="A1" s="6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7"/>
    </row>
    <row r="2" s="1" customFormat="1" ht="25.5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30" customHeight="1" spans="1:13">
      <c r="D3" s="10" t="s">
        <v>2</v>
      </c>
      <c r="E3" s="11">
        <v>46080</v>
      </c>
      <c r="F3" s="11"/>
      <c r="G3" s="12"/>
      <c r="H3" s="13"/>
      <c r="I3" s="14" t="s">
        <v>3</v>
      </c>
      <c r="J3" s="14"/>
      <c r="K3" s="14"/>
      <c r="L3" s="14"/>
    </row>
    <row r="4" s="1" customFormat="1" ht="48" customHeight="1" spans="1:13">
      <c r="D4" s="10" t="s">
        <v>4</v>
      </c>
      <c r="E4" s="15" t="s">
        <v>5</v>
      </c>
      <c r="F4" s="16"/>
      <c r="G4" s="17"/>
      <c r="H4" s="18"/>
      <c r="I4" s="14"/>
      <c r="J4" s="14"/>
      <c r="K4" s="14"/>
      <c r="L4" s="14"/>
    </row>
    <row r="5" s="2" customFormat="1" ht="38.25" spans="1:13">
      <c r="A5" s="19" t="s">
        <v>6</v>
      </c>
      <c r="B5" s="20" t="s">
        <v>7</v>
      </c>
      <c r="C5" s="20" t="s">
        <v>8</v>
      </c>
      <c r="D5" s="21" t="s">
        <v>9</v>
      </c>
      <c r="E5" s="21" t="s">
        <v>10</v>
      </c>
      <c r="F5" s="22" t="s">
        <v>11</v>
      </c>
      <c r="G5" s="22" t="s">
        <v>12</v>
      </c>
      <c r="H5" s="23" t="s">
        <v>13</v>
      </c>
      <c r="I5" s="24" t="s">
        <v>14</v>
      </c>
      <c r="J5" s="25" t="s">
        <v>15</v>
      </c>
      <c r="K5" s="25" t="s">
        <v>16</v>
      </c>
      <c r="L5" s="20" t="s">
        <v>17</v>
      </c>
      <c r="M5" s="26"/>
    </row>
    <row r="6" s="2" customFormat="1" ht="32.25" customHeight="1" spans="1:13">
      <c r="A6" s="19" t="s">
        <v>18</v>
      </c>
      <c r="B6" s="20" t="s">
        <v>19</v>
      </c>
      <c r="C6" s="27" t="s">
        <v>20</v>
      </c>
      <c r="D6" s="24" t="s">
        <v>21</v>
      </c>
      <c r="E6" s="24" t="s">
        <v>22</v>
      </c>
      <c r="F6" s="22" t="s">
        <v>23</v>
      </c>
      <c r="G6" s="22" t="s">
        <v>24</v>
      </c>
      <c r="H6" s="28" t="s">
        <v>25</v>
      </c>
      <c r="I6" s="24" t="s">
        <v>26</v>
      </c>
      <c r="J6" s="25" t="s">
        <v>27</v>
      </c>
      <c r="K6" s="25" t="s">
        <v>28</v>
      </c>
      <c r="L6" s="20" t="s">
        <v>29</v>
      </c>
      <c r="M6" s="29"/>
    </row>
    <row r="7" s="1" customFormat="1" ht="60" customHeight="1" spans="1:13">
      <c r="A7" s="30" t="s">
        <v>30</v>
      </c>
      <c r="B7" s="31" t="s">
        <v>31</v>
      </c>
      <c r="C7" s="32" t="s">
        <v>32</v>
      </c>
      <c r="D7" s="33" t="s">
        <v>33</v>
      </c>
      <c r="E7" s="34" t="s">
        <v>34</v>
      </c>
      <c r="F7" s="35">
        <v>6168</v>
      </c>
      <c r="G7" s="36">
        <v>20</v>
      </c>
      <c r="H7" s="35">
        <f>F7+G7</f>
        <v>6188</v>
      </c>
      <c r="I7" s="37"/>
      <c r="J7" s="38">
        <f>0.0086*H7</f>
        <v>53.2168</v>
      </c>
      <c r="K7" s="39">
        <f>J7+0.5</f>
        <v>53.7168</v>
      </c>
      <c r="L7" s="40"/>
      <c r="M7" s="41"/>
    </row>
    <row r="8" s="1" customFormat="1" ht="60" customHeight="1" spans="1:13">
      <c r="A8" s="30" t="s">
        <v>30</v>
      </c>
      <c r="B8" s="31" t="s">
        <v>31</v>
      </c>
      <c r="C8" s="32" t="s">
        <v>32</v>
      </c>
      <c r="D8" s="42" t="s">
        <v>35</v>
      </c>
      <c r="E8" s="34" t="s">
        <v>36</v>
      </c>
      <c r="F8" s="35">
        <v>10633</v>
      </c>
      <c r="G8" s="36">
        <v>20</v>
      </c>
      <c r="H8" s="35">
        <f>F8+G8</f>
        <v>10653</v>
      </c>
      <c r="I8" s="37"/>
      <c r="J8" s="38">
        <f>0.0086*H8</f>
        <v>91.6158</v>
      </c>
      <c r="K8" s="39">
        <f>J8+0.5</f>
        <v>92.1158</v>
      </c>
      <c r="L8" s="40"/>
      <c r="M8" s="41"/>
    </row>
    <row r="9" s="1" customFormat="1" spans="1:13">
      <c r="A9" s="43" t="s">
        <v>37</v>
      </c>
      <c r="B9" s="44"/>
      <c r="C9" s="44"/>
      <c r="D9" s="44"/>
      <c r="E9" s="45"/>
      <c r="F9" s="35">
        <f t="shared" ref="F9:H9" si="0">SUM(F7:F8)</f>
        <v>16801</v>
      </c>
      <c r="G9" s="36">
        <f t="shared" si="0"/>
        <v>40</v>
      </c>
      <c r="H9" s="35">
        <f t="shared" si="0"/>
        <v>16841</v>
      </c>
      <c r="I9" s="46"/>
      <c r="J9" s="38">
        <f>SUM(J7:J8)</f>
        <v>144.8326</v>
      </c>
      <c r="K9" s="38">
        <f>SUM(K7:K8)</f>
        <v>145.8326</v>
      </c>
      <c r="L9" s="47"/>
    </row>
  </sheetData>
  <mergeCells count="7">
    <mergeCell ref="A1:L1"/>
    <mergeCell ref="A2:L2"/>
    <mergeCell ref="E3:F3"/>
    <mergeCell ref="E4:F4"/>
    <mergeCell ref="A9:E9"/>
    <mergeCell ref="M5:M6"/>
    <mergeCell ref="I3:L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2026-03-05T06:19:13Z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B7DECA53828F4D8499B135E9A1B6A047_12</vt:lpwstr>
  </property>
  <property fmtid="{D5CDD505-2E9C-101B-9397-08002B2CF9AE}" pid="4" name="CalculationRule">
    <vt:i4>0</vt:i4>
  </property>
</Properties>
</file>