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<sst xmlns="http://schemas.openxmlformats.org/spreadsheetml/2006/main" count="83" uniqueCount="52">
  <si>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</si>
  <si>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</si>
  <si>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</si>
  <si>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</si>
  <si>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</si>
  <si>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</si>
  <si>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 xml:space="preserve">S26030803
PO00292 ET090349 </t>
  </si>
  <si>
    <t>TYPE5</t>
  </si>
  <si>
    <t xml:space="preserve"> 2949</t>
  </si>
  <si>
    <t xml:space="preserve"> 35</t>
  </si>
  <si>
    <t xml:space="preserve"> 4927</t>
  </si>
  <si>
    <t xml:space="preserve"> 38</t>
  </si>
  <si>
    <t xml:space="preserve"> 7340</t>
  </si>
  <si>
    <t xml:space="preserve"> 15</t>
  </si>
  <si>
    <t xml:space="preserve"> 16</t>
  </si>
  <si>
    <t xml:space="preserve"> 7343</t>
  </si>
  <si>
    <t xml:space="preserve"> 24</t>
  </si>
  <si>
    <t xml:space="preserve"> 7347</t>
  </si>
  <si>
    <t xml:space="preserve"> 34</t>
  </si>
  <si>
    <t xml:space="preserve"> 7939</t>
  </si>
  <si>
    <t xml:space="preserve"> 54</t>
  </si>
  <si>
    <t>合计</t>
  </si>
  <si>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</si>
  <si>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</si>
  <si>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</si>
  <si>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</si>
  <si>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sf5108021690049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</si>
  <si>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</si>
  <si>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</si>
  <si>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</si>
  <si>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</si>
  <si>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</si>
  <si>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</si>
  <si>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</si>
  <si>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</si>
  <si>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</si>
  <si>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</si>
  <si>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</si>
  <si>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</si>
  <si>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</si>
  <si>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</si>
  <si>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</si>
  <si>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</si>
  <si>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</si>
  <si>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</si>
  <si>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</si>
  <si>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</si>
  <si>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</si>
  <si>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</si>
  <si>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</si>
  <si>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S26020801 
PO00118 ET090159</t>
  </si>
  <si>
    <t>20*20*30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</si>
</sst>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40">
    <font>
      <sz val="11"/>
      <color theme="1"/>
      <name val="宋体"/>
      <charset val="134"/>
      <scheme val="minor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0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177" fontId="7" fillId="0" borderId="3" xfId="49" applyNumberFormat="1" applyFont="1" applyFill="1" applyBorder="1" applyAlignment="1">
      <alignment horizontal="center" vertical="center" wrapText="1"/>
    </xf>
    <xf numFmtId="49" fontId="7" fillId="0" borderId="3" xfId="49" applyNumberFormat="1" applyFont="1" applyFill="1" applyBorder="1" applyAlignment="1">
      <alignment horizontal="center" vertical="center" wrapText="1"/>
    </xf>
    <xf numFmtId="178" fontId="7" fillId="0" borderId="3" xfId="49" applyNumberFormat="1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179" fontId="12" fillId="0" borderId="3" xfId="0" applyNumberFormat="1" applyFont="1" applyFill="1" applyBorder="1" applyAlignment="1">
      <alignment horizontal="center" vertical="top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180" fontId="10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0" fillId="0" borderId="0" xfId="0" applyFont="1">
      <alignment vertical="center"/>
    </xf>
    <xf numFmtId="0" fontId="17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8" fillId="0" borderId="3" xfId="0" applyFont="1" applyFill="1" applyBorder="1" applyAlignment="1">
      <alignment horizontal="center"/>
    </xf>
    <xf numFmtId="180" fontId="10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514350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9525</xdr:colOff>
      <xdr:row>0</xdr:row>
      <xdr:rowOff>314325</xdr:rowOff>
    </xdr:from>
    <xdr:to>
      <xdr:col>12</xdr:col>
      <xdr:colOff>105410</xdr:colOff>
      <xdr:row>3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181725" y="314325"/>
          <a:ext cx="215328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1" sqref="$A11:$XFD27"/>
    </sheetView>
  </sheetViews>
  <sheetFormatPr defaultColWidth="9" defaultRowHeight="15" outlineLevelCol="5"/>
  <cols>
    <col min="1" max="1" width="19.75" customWidth="1"/>
    <col min="3" max="4" width="9" style="42"/>
    <col min="5" max="5" width="12.625" style="42" customWidth="1"/>
  </cols>
  <sheetData>
    <row r="1" spans="1:6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5</v>
      </c>
    </row>
    <row r="2" spans="1:6">
      <c r="A2" s="44" t="s">
        <v>6</v>
      </c>
      <c r="B2" s="45" t="s">
        <v>7</v>
      </c>
      <c r="C2" s="46" t="s">
        <v>8</v>
      </c>
      <c r="D2" s="29" t="s">
        <v>9</v>
      </c>
      <c r="E2" s="29">
        <v>968</v>
      </c>
      <c r="F2" s="47">
        <v>46023</v>
      </c>
    </row>
    <row r="3" spans="1:6">
      <c r="A3" s="45"/>
      <c r="B3" s="45"/>
      <c r="C3" s="46" t="s">
        <v>10</v>
      </c>
      <c r="D3" s="29" t="s">
        <v>11</v>
      </c>
      <c r="E3" s="29">
        <v>3390</v>
      </c>
      <c r="F3" s="47"/>
    </row>
    <row r="4" spans="1:6">
      <c r="A4" s="45"/>
      <c r="B4" s="45"/>
      <c r="C4" s="46" t="s">
        <v>12</v>
      </c>
      <c r="D4" s="29" t="s">
        <v>13</v>
      </c>
      <c r="E4" s="29">
        <v>733</v>
      </c>
      <c r="F4" s="47"/>
    </row>
    <row r="5" spans="1:6">
      <c r="A5" s="45"/>
      <c r="B5" s="45"/>
      <c r="C5" s="46" t="s">
        <v>12</v>
      </c>
      <c r="D5" s="29" t="s">
        <v>14</v>
      </c>
      <c r="E5" s="29">
        <v>1066</v>
      </c>
      <c r="F5" s="47"/>
    </row>
    <row r="6" spans="1:6">
      <c r="A6" s="45"/>
      <c r="B6" s="45"/>
      <c r="C6" s="46" t="s">
        <v>15</v>
      </c>
      <c r="D6" s="29" t="s">
        <v>16</v>
      </c>
      <c r="E6" s="29">
        <v>603</v>
      </c>
      <c r="F6" s="47"/>
    </row>
    <row r="7" spans="1:6">
      <c r="A7" s="45"/>
      <c r="B7" s="45"/>
      <c r="C7" s="46" t="s">
        <v>17</v>
      </c>
      <c r="D7" s="29" t="s">
        <v>18</v>
      </c>
      <c r="E7" s="29">
        <v>530</v>
      </c>
      <c r="F7" s="47"/>
    </row>
    <row r="8" spans="1:6">
      <c r="A8" s="45"/>
      <c r="B8" s="45"/>
      <c r="C8" s="46" t="s">
        <v>19</v>
      </c>
      <c r="D8" s="29" t="s">
        <v>20</v>
      </c>
      <c r="E8" s="29">
        <v>2922</v>
      </c>
      <c r="F8" s="47"/>
    </row>
    <row r="9" spans="1:6">
      <c r="A9" s="48" t="s">
        <v>21</v>
      </c>
      <c r="B9" s="45"/>
      <c r="C9" s="45"/>
      <c r="D9" s="45"/>
      <c r="E9" s="45">
        <f>SUM(E2:E8)</f>
        <v>10212</v>
      </c>
      <c r="F9" s="49"/>
    </row>
  </sheetData>
  <mergeCells count="3">
    <mergeCell ref="A2:A8"/>
    <mergeCell ref="B2:B8"/>
    <mergeCell ref="F2:F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N26" sqref="N26"/>
    </sheetView>
  </sheetViews>
  <sheetFormatPr defaultColWidth="9" defaultRowHeight="13.5"/>
  <sheetData>
    <row r="1" ht="26.25" spans="1:13">
      <c r="A1" s="1" t="s">
        <v>22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spans="1:13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ht="15.75" spans="1:13">
      <c r="A3" s="2"/>
      <c r="B3" s="2"/>
      <c r="C3" s="2"/>
      <c r="D3" s="2"/>
      <c r="E3" s="3" t="s">
        <v>24</v>
      </c>
      <c r="F3" s="4">
        <v>46092</v>
      </c>
      <c r="G3" s="4"/>
      <c r="H3" s="5"/>
      <c r="I3" s="6"/>
      <c r="J3" s="6"/>
      <c r="K3" s="6"/>
      <c r="L3" s="6"/>
      <c r="M3" s="2"/>
    </row>
    <row r="4" ht="15.75" spans="1:13">
      <c r="A4" s="2"/>
      <c r="B4" s="2"/>
      <c r="C4" s="2"/>
      <c r="D4" s="2"/>
      <c r="E4" s="3" t="s">
        <v>25</v>
      </c>
      <c r="F4" s="7" t="s">
        <v>26</v>
      </c>
      <c r="G4" s="7"/>
      <c r="H4" s="8"/>
      <c r="I4" s="8"/>
      <c r="J4" s="8"/>
      <c r="K4" s="9"/>
      <c r="L4" s="9"/>
      <c r="M4" s="9"/>
    </row>
    <row r="5" ht="25.5" spans="1:13">
      <c r="A5" s="10" t="s">
        <v>27</v>
      </c>
      <c r="B5" s="11" t="s">
        <v>28</v>
      </c>
      <c r="C5" s="11" t="s">
        <v>29</v>
      </c>
      <c r="D5" s="11" t="s">
        <v>30</v>
      </c>
      <c r="E5" s="12" t="s">
        <v>31</v>
      </c>
      <c r="F5" s="13" t="s">
        <v>32</v>
      </c>
      <c r="G5" s="13" t="s">
        <v>33</v>
      </c>
      <c r="H5" s="13" t="s">
        <v>34</v>
      </c>
      <c r="I5" s="14" t="s">
        <v>35</v>
      </c>
      <c r="J5" s="15" t="s">
        <v>36</v>
      </c>
      <c r="K5" s="15" t="s">
        <v>37</v>
      </c>
      <c r="L5" s="11" t="s">
        <v>38</v>
      </c>
      <c r="M5" s="16"/>
    </row>
    <row r="6" ht="24.75" spans="1:13">
      <c r="A6" s="17"/>
      <c r="B6" s="18" t="s">
        <v>39</v>
      </c>
      <c r="C6" s="19" t="s">
        <v>40</v>
      </c>
      <c r="D6" s="19" t="s">
        <v>41</v>
      </c>
      <c r="E6" s="20" t="s">
        <v>42</v>
      </c>
      <c r="F6" s="21" t="s">
        <v>43</v>
      </c>
      <c r="G6" s="22" t="s">
        <v>44</v>
      </c>
      <c r="H6" s="22" t="s">
        <v>45</v>
      </c>
      <c r="I6" s="23" t="s">
        <v>46</v>
      </c>
      <c r="J6" s="24" t="s">
        <v>47</v>
      </c>
      <c r="K6" s="24" t="s">
        <v>48</v>
      </c>
      <c r="L6" s="25" t="s">
        <v>49</v>
      </c>
      <c r="M6" s="16"/>
    </row>
    <row r="7" ht="15" spans="1:13">
      <c r="A7" s="26" t="s">
        <v>50</v>
      </c>
      <c r="B7" s="27" t="s">
        <v>7</v>
      </c>
      <c r="C7" s="28" t="s">
        <v>8</v>
      </c>
      <c r="D7" s="29" t="s">
        <v>9</v>
      </c>
      <c r="E7" s="30"/>
      <c r="F7" s="29">
        <v>968</v>
      </c>
      <c r="G7" s="31">
        <f t="shared" ref="G7:G21" si="0">F7*0.02</f>
        <v>19.36</v>
      </c>
      <c r="H7" s="31">
        <f t="shared" ref="H7:H21" si="1">SUM(F7:G7)</f>
        <v>987.36</v>
      </c>
      <c r="I7" s="32">
        <v>46024</v>
      </c>
      <c r="J7" s="33">
        <v>2.7</v>
      </c>
      <c r="K7" s="33">
        <v>3.1</v>
      </c>
      <c r="L7" s="33" t="s">
        <v>51</v>
      </c>
      <c r="M7" s="34"/>
    </row>
    <row r="8" ht="15" spans="1:13">
      <c r="A8" s="26"/>
      <c r="B8" s="27"/>
      <c r="C8" s="28" t="s">
        <v>8</v>
      </c>
      <c r="D8" s="29" t="s">
        <v>9</v>
      </c>
      <c r="E8" s="30"/>
      <c r="F8" s="29">
        <v>968</v>
      </c>
      <c r="G8" s="31">
        <f t="shared" si="0"/>
        <v>19.36</v>
      </c>
      <c r="H8" s="31">
        <f t="shared" si="1"/>
        <v>987.36</v>
      </c>
      <c r="I8" s="35"/>
      <c r="J8" s="36"/>
      <c r="K8" s="36"/>
      <c r="L8" s="36"/>
      <c r="M8" s="34"/>
    </row>
    <row r="9" ht="15" spans="1:13">
      <c r="A9" s="26"/>
      <c r="B9" s="27"/>
      <c r="C9" s="28" t="s">
        <v>10</v>
      </c>
      <c r="D9" s="29" t="s">
        <v>11</v>
      </c>
      <c r="E9" s="30"/>
      <c r="F9" s="29">
        <v>3390</v>
      </c>
      <c r="G9" s="31">
        <f t="shared" si="0"/>
        <v>67.8</v>
      </c>
      <c r="H9" s="31">
        <f t="shared" si="1"/>
        <v>3457.8</v>
      </c>
      <c r="I9" s="35"/>
      <c r="J9" s="36"/>
      <c r="K9" s="36"/>
      <c r="L9" s="36"/>
      <c r="M9" s="37"/>
    </row>
    <row r="10" ht="15" spans="1:13">
      <c r="A10" s="26"/>
      <c r="B10" s="27"/>
      <c r="C10" s="28" t="s">
        <v>10</v>
      </c>
      <c r="D10" s="29" t="s">
        <v>11</v>
      </c>
      <c r="E10" s="30"/>
      <c r="F10" s="29">
        <v>3390</v>
      </c>
      <c r="G10" s="31">
        <f t="shared" si="0"/>
        <v>67.8</v>
      </c>
      <c r="H10" s="31">
        <f t="shared" si="1"/>
        <v>3457.8</v>
      </c>
      <c r="I10" s="35"/>
      <c r="J10" s="36"/>
      <c r="K10" s="36"/>
      <c r="L10" s="36"/>
      <c r="M10" s="37"/>
    </row>
    <row r="11" ht="15" spans="1:13">
      <c r="A11" s="26"/>
      <c r="B11" s="27"/>
      <c r="C11" s="28" t="s">
        <v>12</v>
      </c>
      <c r="D11" s="29" t="s">
        <v>13</v>
      </c>
      <c r="E11" s="30"/>
      <c r="F11" s="29">
        <v>733</v>
      </c>
      <c r="G11" s="31">
        <f t="shared" si="0"/>
        <v>14.66</v>
      </c>
      <c r="H11" s="31">
        <f t="shared" si="1"/>
        <v>747.66</v>
      </c>
      <c r="I11" s="35"/>
      <c r="J11" s="36"/>
      <c r="K11" s="36"/>
      <c r="L11" s="36"/>
      <c r="M11" s="37"/>
    </row>
    <row r="12" ht="15" spans="1:13">
      <c r="A12" s="26"/>
      <c r="B12" s="27"/>
      <c r="C12" s="28" t="s">
        <v>12</v>
      </c>
      <c r="D12" s="29" t="s">
        <v>13</v>
      </c>
      <c r="E12" s="30"/>
      <c r="F12" s="29">
        <v>733</v>
      </c>
      <c r="G12" s="31">
        <f t="shared" si="0"/>
        <v>14.66</v>
      </c>
      <c r="H12" s="31">
        <f t="shared" si="1"/>
        <v>747.66</v>
      </c>
      <c r="I12" s="35"/>
      <c r="J12" s="36"/>
      <c r="K12" s="36"/>
      <c r="L12" s="36"/>
      <c r="M12" s="37"/>
    </row>
    <row r="13" ht="15" spans="1:13">
      <c r="A13" s="26"/>
      <c r="B13" s="27"/>
      <c r="C13" s="28" t="s">
        <v>12</v>
      </c>
      <c r="D13" s="29" t="s">
        <v>14</v>
      </c>
      <c r="E13" s="30"/>
      <c r="F13" s="29">
        <v>1066</v>
      </c>
      <c r="G13" s="31">
        <f t="shared" si="0"/>
        <v>21.32</v>
      </c>
      <c r="H13" s="31">
        <f t="shared" si="1"/>
        <v>1087.32</v>
      </c>
      <c r="I13" s="35"/>
      <c r="J13" s="36"/>
      <c r="K13" s="36"/>
      <c r="L13" s="36"/>
      <c r="M13" s="37"/>
    </row>
    <row r="14" ht="15" spans="1:13">
      <c r="A14" s="26"/>
      <c r="B14" s="27"/>
      <c r="C14" s="28" t="s">
        <v>12</v>
      </c>
      <c r="D14" s="29" t="s">
        <v>14</v>
      </c>
      <c r="E14" s="30"/>
      <c r="F14" s="29">
        <v>1066</v>
      </c>
      <c r="G14" s="31">
        <f t="shared" si="0"/>
        <v>21.32</v>
      </c>
      <c r="H14" s="31">
        <f t="shared" si="1"/>
        <v>1087.32</v>
      </c>
      <c r="I14" s="35"/>
      <c r="J14" s="36"/>
      <c r="K14" s="36"/>
      <c r="L14" s="36"/>
      <c r="M14" s="37"/>
    </row>
    <row r="15" ht="15" spans="1:13">
      <c r="A15" s="26"/>
      <c r="B15" s="27"/>
      <c r="C15" s="28" t="s">
        <v>15</v>
      </c>
      <c r="D15" s="29" t="s">
        <v>16</v>
      </c>
      <c r="E15" s="30"/>
      <c r="F15" s="29">
        <v>603</v>
      </c>
      <c r="G15" s="31">
        <f t="shared" si="0"/>
        <v>12.06</v>
      </c>
      <c r="H15" s="31">
        <f t="shared" si="1"/>
        <v>615.06</v>
      </c>
      <c r="I15" s="35"/>
      <c r="J15" s="36"/>
      <c r="K15" s="36"/>
      <c r="L15" s="36"/>
      <c r="M15" s="37"/>
    </row>
    <row r="16" ht="15" spans="1:13">
      <c r="A16" s="26"/>
      <c r="B16" s="27"/>
      <c r="C16" s="28" t="s">
        <v>15</v>
      </c>
      <c r="D16" s="29" t="s">
        <v>16</v>
      </c>
      <c r="E16" s="30"/>
      <c r="F16" s="29">
        <v>603</v>
      </c>
      <c r="G16" s="31">
        <f t="shared" si="0"/>
        <v>12.06</v>
      </c>
      <c r="H16" s="31">
        <f t="shared" si="1"/>
        <v>615.06</v>
      </c>
      <c r="I16" s="35"/>
      <c r="J16" s="36"/>
      <c r="K16" s="36"/>
      <c r="L16" s="36"/>
      <c r="M16" s="37"/>
    </row>
    <row r="17" ht="15" spans="1:13">
      <c r="A17" s="26"/>
      <c r="B17" s="27"/>
      <c r="C17" s="28" t="s">
        <v>17</v>
      </c>
      <c r="D17" s="29" t="s">
        <v>18</v>
      </c>
      <c r="E17" s="30"/>
      <c r="F17" s="29">
        <v>530</v>
      </c>
      <c r="G17" s="31">
        <f t="shared" si="0"/>
        <v>10.6</v>
      </c>
      <c r="H17" s="31">
        <f t="shared" si="1"/>
        <v>540.6</v>
      </c>
      <c r="I17" s="35"/>
      <c r="J17" s="36"/>
      <c r="K17" s="36"/>
      <c r="L17" s="36"/>
      <c r="M17" s="37"/>
    </row>
    <row r="18" ht="15" spans="1:13">
      <c r="A18" s="26"/>
      <c r="B18" s="27"/>
      <c r="C18" s="28" t="s">
        <v>17</v>
      </c>
      <c r="D18" s="29" t="s">
        <v>18</v>
      </c>
      <c r="E18" s="30"/>
      <c r="F18" s="29">
        <v>530</v>
      </c>
      <c r="G18" s="31">
        <f t="shared" si="0"/>
        <v>10.6</v>
      </c>
      <c r="H18" s="31">
        <f t="shared" si="1"/>
        <v>540.6</v>
      </c>
      <c r="I18" s="35"/>
      <c r="J18" s="36"/>
      <c r="K18" s="36"/>
      <c r="L18" s="36"/>
      <c r="M18" s="37"/>
    </row>
    <row r="19" ht="15" spans="1:13">
      <c r="A19" s="26"/>
      <c r="B19" s="27"/>
      <c r="C19" s="28" t="s">
        <v>19</v>
      </c>
      <c r="D19" s="29" t="s">
        <v>20</v>
      </c>
      <c r="E19" s="30"/>
      <c r="F19" s="29">
        <v>2922</v>
      </c>
      <c r="G19" s="31">
        <f t="shared" si="0"/>
        <v>58.44</v>
      </c>
      <c r="H19" s="31">
        <f t="shared" si="1"/>
        <v>2980.44</v>
      </c>
      <c r="I19" s="35"/>
      <c r="J19" s="36"/>
      <c r="K19" s="36"/>
      <c r="L19" s="36"/>
      <c r="M19" s="37"/>
    </row>
    <row r="20" ht="15" spans="1:13">
      <c r="A20" s="26"/>
      <c r="B20" s="27"/>
      <c r="C20" s="28" t="s">
        <v>19</v>
      </c>
      <c r="D20" s="29" t="s">
        <v>20</v>
      </c>
      <c r="E20" s="30"/>
      <c r="F20" s="29">
        <v>2922</v>
      </c>
      <c r="G20" s="31">
        <f t="shared" si="0"/>
        <v>58.44</v>
      </c>
      <c r="H20" s="31">
        <f t="shared" si="1"/>
        <v>2980.44</v>
      </c>
      <c r="I20" s="35"/>
      <c r="J20" s="36"/>
      <c r="K20" s="36"/>
      <c r="L20" s="36"/>
      <c r="M20" s="37"/>
    </row>
    <row r="21" ht="15" spans="1:13">
      <c r="A21" s="38" t="s">
        <v>21</v>
      </c>
      <c r="B21" s="39"/>
      <c r="C21" s="39"/>
      <c r="D21" s="39"/>
      <c r="E21" s="39"/>
      <c r="F21" s="27">
        <f>SUM(F7:F20)</f>
        <v>20424</v>
      </c>
      <c r="G21" s="31">
        <f t="shared" si="0"/>
        <v>408.48</v>
      </c>
      <c r="H21" s="31">
        <f t="shared" si="1"/>
        <v>20832.48</v>
      </c>
      <c r="I21" s="40"/>
      <c r="J21" s="40"/>
      <c r="K21" s="40"/>
      <c r="L21" s="40"/>
      <c r="M21" s="41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2026-03-09T10:59:00Z</dcterms:created>
  <dcterms:modified xsi:type="dcterms:W3CDTF">2026-03-11T04:01:27Z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DD684504FB1849BDA1D4033BEE97406A_11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