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<sst xmlns="http://schemas.openxmlformats.org/spreadsheetml/2006/main" count="48" uniqueCount="48">
  <si>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</si>
  <si>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</si>
  <si>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</si>
  <si>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</si>
  <si>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邮政快递：8428663725113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</si>
  <si>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</si>
  <si>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</si>
  <si>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</si>
  <si>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</si>
  <si>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</si>
  <si>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</si>
  <si>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</si>
  <si>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</si>
  <si>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</si>
  <si>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</si>
  <si>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</si>
  <si>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</si>
  <si>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</si>
  <si>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</si>
  <si>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</si>
  <si>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</si>
  <si>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</si>
  <si>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</si>
  <si>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</si>
  <si>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</si>
  <si>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</si>
  <si>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</si>
  <si>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</si>
  <si>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LTBSK253</t>
  </si>
  <si>
    <t>MRBCGEN005-黑色吊绳-20CM，10560，黑色棉蜡绳 1.5*200mm，BERSHKA订单，黄色</t>
  </si>
  <si>
    <t>9149/162/800 款</t>
  </si>
  <si>
    <t>40*40*30</t>
  </si>
  <si>
    <t>LTBSK256</t>
  </si>
  <si>
    <t>MRBCGEN005-黑色吊绳-20CM，10600，黑色棉蜡绳 1.5*200mm，BERSHKA订单，黄色</t>
  </si>
  <si>
    <t>9149/162/700 款</t>
  </si>
  <si>
    <t>LTBSK257</t>
  </si>
  <si>
    <t>MRBCGEN005-黑色吊绳-20CM，4150，黑色棉蜡绳 1.5*200mm，BERSHKA订单，黄色</t>
  </si>
  <si>
    <t>3820/852 款</t>
  </si>
  <si>
    <t>RC26SHY019</t>
  </si>
  <si>
    <t>MRZCALL062-米黄色吊粒-21CM，160</t>
  </si>
  <si>
    <t>4354-636 南美单 款</t>
  </si>
  <si>
    <t>RC26SHY020</t>
  </si>
  <si>
    <t>MRZCALL062-米黄色吊粒-21CM，155</t>
  </si>
  <si>
    <t>4354-642南美单 款</t>
  </si>
  <si>
    <t>RSDNZR6173</t>
  </si>
  <si>
    <t>MRZCALL023-白色吊绳-33CM，1450</t>
  </si>
  <si>
    <t>8054-329 翻单1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</si>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</sst>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2" workbookViewId="0">
      <selection activeCell="H9" sqref="H9:H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46091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10560</v>
      </c>
      <c r="E9" s="32">
        <f>+D9*0.05</f>
        <v>528</v>
      </c>
      <c r="F9" s="32">
        <f>+D9+E9</f>
        <v>11088</v>
      </c>
      <c r="G9" s="33">
        <v>1</v>
      </c>
      <c r="H9" s="33">
        <f>I9-0.82</f>
        <v>8.83</v>
      </c>
      <c r="I9" s="42">
        <v>9.65</v>
      </c>
      <c r="J9" s="42" t="s">
        <v>31</v>
      </c>
      <c r="K9" s="33">
        <v>0.048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10600</v>
      </c>
      <c r="E10" s="32">
        <f>D10*0.05</f>
        <v>530</v>
      </c>
      <c r="F10" s="32">
        <f>D10+E10</f>
        <v>11130</v>
      </c>
      <c r="G10" s="34"/>
      <c r="H10" s="34"/>
      <c r="I10" s="42"/>
      <c r="J10" s="42"/>
      <c r="K10" s="34"/>
    </row>
    <row r="11" s="4" customFormat="1" ht="60" customHeight="1" spans="1:11">
      <c r="A11" s="29" t="s">
        <v>35</v>
      </c>
      <c r="B11" s="29" t="s">
        <v>36</v>
      </c>
      <c r="C11" s="30" t="s">
        <v>37</v>
      </c>
      <c r="D11" s="31">
        <v>4150</v>
      </c>
      <c r="E11" s="32">
        <f>D11*0.05</f>
        <v>207.5</v>
      </c>
      <c r="F11" s="32">
        <f>D11+E11</f>
        <v>4357.5</v>
      </c>
      <c r="G11" s="34"/>
      <c r="H11" s="34"/>
      <c r="I11" s="42"/>
      <c r="J11" s="42"/>
      <c r="K11" s="34"/>
    </row>
    <row r="12" s="4" customFormat="1" ht="60" customHeight="1" spans="1:11">
      <c r="A12" s="29" t="s">
        <v>38</v>
      </c>
      <c r="B12" s="29" t="s">
        <v>39</v>
      </c>
      <c r="C12" s="30" t="s">
        <v>40</v>
      </c>
      <c r="D12" s="31">
        <v>160</v>
      </c>
      <c r="E12" s="32">
        <f>D12*0.05</f>
        <v>8</v>
      </c>
      <c r="F12" s="32">
        <f>D12+E12</f>
        <v>168</v>
      </c>
      <c r="G12" s="34"/>
      <c r="H12" s="34"/>
      <c r="I12" s="42"/>
      <c r="J12" s="42"/>
      <c r="K12" s="34"/>
    </row>
    <row r="13" s="4" customFormat="1" ht="60" customHeight="1" spans="1:11">
      <c r="A13" s="29" t="s">
        <v>41</v>
      </c>
      <c r="B13" s="29" t="s">
        <v>42</v>
      </c>
      <c r="C13" s="30" t="s">
        <v>43</v>
      </c>
      <c r="D13" s="31">
        <v>155</v>
      </c>
      <c r="E13" s="32">
        <f>D13*0.05</f>
        <v>7.75</v>
      </c>
      <c r="F13" s="32">
        <f>D13+E13</f>
        <v>162.75</v>
      </c>
      <c r="G13" s="34"/>
      <c r="H13" s="34"/>
      <c r="I13" s="42"/>
      <c r="J13" s="42"/>
      <c r="K13" s="34"/>
    </row>
    <row r="14" s="4" customFormat="1" ht="60" customHeight="1" spans="1:11">
      <c r="A14" s="30" t="s">
        <v>44</v>
      </c>
      <c r="B14" s="30" t="s">
        <v>45</v>
      </c>
      <c r="C14" s="30" t="s">
        <v>46</v>
      </c>
      <c r="D14" s="35">
        <v>1450</v>
      </c>
      <c r="E14" s="32">
        <f>D14*0.05</f>
        <v>72.5</v>
      </c>
      <c r="F14" s="32">
        <f>D14+E14</f>
        <v>1522.5</v>
      </c>
      <c r="G14" s="34"/>
      <c r="H14" s="34"/>
      <c r="I14" s="42"/>
      <c r="J14" s="42"/>
      <c r="K14" s="34"/>
    </row>
    <row r="15" s="4" customFormat="1" ht="60" customHeight="1" spans="1:11">
      <c r="A15" s="30"/>
      <c r="B15" s="30"/>
      <c r="C15" s="36"/>
      <c r="D15" s="37"/>
      <c r="E15" s="32"/>
      <c r="F15" s="32"/>
      <c r="G15" s="33"/>
      <c r="H15" s="33"/>
      <c r="I15" s="43"/>
      <c r="J15" s="43"/>
      <c r="K15" s="43"/>
    </row>
    <row r="16" ht="47" customHeight="1" spans="1:11">
      <c r="A16" s="38" t="s">
        <v>47</v>
      </c>
      <c r="B16" s="39"/>
      <c r="C16" s="39"/>
      <c r="D16" s="40">
        <f>SUM(D9:D15)</f>
        <v>27075</v>
      </c>
      <c r="E16" s="40">
        <f>SUM(E9:E15)</f>
        <v>1353.75</v>
      </c>
      <c r="F16" s="40">
        <f>SUM(F9:F15)</f>
        <v>28428.75</v>
      </c>
      <c r="G16" s="40">
        <f>SUM(G9:G15)</f>
        <v>1</v>
      </c>
      <c r="H16" s="40"/>
      <c r="I16" s="40"/>
      <c r="J16" s="40"/>
      <c r="K16" s="40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