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  <sheet name="Sheet1" sheetId="2" r:id="rId2"/>
    <sheet name="Sheet2" sheetId="3" r:id="rId3"/>
  </sheets>
  <definedNames>
    <definedName name="_xlnm.Print_Area" localSheetId="0">Page1!$A$1:$W$31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<sst xmlns="http://schemas.openxmlformats.org/spreadsheetml/2006/main" count="147" uniqueCount="79">
  <si>
    <t>睿 颢 发 货 清 单</t>
  </si>
  <si>
    <t>(RecallPackaging Delivery List)</t>
  </si>
  <si>
    <t/>
  </si>
  <si>
    <t>Shipping Date 发货日期：2026-03-10</t>
  </si>
  <si>
    <t>显示地址：浙江省金华市义乌市廿三里工业区荣利服饰有限公司</t>
  </si>
  <si>
    <t>快递物流/单号：SF1569832101222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</si>
  <si>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</si>
  <si>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</si>
  <si>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</si>
  <si>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</si>
  <si>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</si>
  <si>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</si>
  <si>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</si>
  <si>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</si>
  <si>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</si>
  <si>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</si>
  <si>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</si>
  <si>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</si>
  <si>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</si>
  <si>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</si>
  <si>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RCCT5919088</t>
  </si>
  <si>
    <t>HPZWLIN001价格牌55*80mm</t>
  </si>
  <si>
    <t>5919-622-800</t>
  </si>
  <si>
    <t>XS-S</t>
  </si>
  <si>
    <t>436</t>
  </si>
  <si>
    <t>2-1</t>
  </si>
  <si>
    <t>2</t>
  </si>
  <si>
    <t>M-L</t>
  </si>
  <si>
    <t>614</t>
  </si>
  <si>
    <t>3</t>
  </si>
  <si>
    <t>MRZCALL034新款吊粒-子弹头吊粒</t>
  </si>
  <si>
    <t>通码</t>
  </si>
  <si>
    <t>1050</t>
  </si>
  <si>
    <t>4</t>
  </si>
  <si>
    <t>5919-622-613</t>
  </si>
  <si>
    <t>692</t>
  </si>
  <si>
    <t>5</t>
  </si>
  <si>
    <t>358</t>
  </si>
  <si>
    <t>6</t>
  </si>
  <si>
    <t>7</t>
  </si>
  <si>
    <t>RCCT5919086</t>
  </si>
  <si>
    <t>5919-564-800</t>
  </si>
  <si>
    <t>474</t>
  </si>
  <si>
    <t>8</t>
  </si>
  <si>
    <t>576</t>
  </si>
  <si>
    <t>9</t>
  </si>
  <si>
    <t>10</t>
  </si>
  <si>
    <t>RCCT5919087</t>
  </si>
  <si>
    <t>5919-621-800</t>
  </si>
  <si>
    <t>1254</t>
  </si>
  <si>
    <t>2-2</t>
  </si>
  <si>
    <t>11</t>
  </si>
  <si>
    <t>1896</t>
  </si>
  <si>
    <t>12</t>
  </si>
  <si>
    <t>3150</t>
  </si>
  <si>
    <t>13</t>
  </si>
  <si>
    <t>5919-621-613</t>
  </si>
  <si>
    <t>1299</t>
  </si>
  <si>
    <t>14</t>
  </si>
  <si>
    <t>1326</t>
  </si>
  <si>
    <t>15</t>
  </si>
  <si>
    <t>2625</t>
  </si>
  <si>
    <t>16</t>
  </si>
  <si>
    <t>RCCT5919085</t>
  </si>
  <si>
    <t>5919-563-250</t>
  </si>
  <si>
    <t>1380</t>
  </si>
  <si>
    <t>17</t>
  </si>
  <si>
    <t>1245</t>
  </si>
  <si>
    <t>18</t>
  </si>
  <si>
    <t>19</t>
  </si>
  <si>
    <t>5919-563-800</t>
  </si>
  <si>
    <t>1496</t>
  </si>
  <si>
    <t>20</t>
  </si>
  <si>
    <t>1654</t>
  </si>
  <si>
    <t>21</t>
  </si>
  <si>
    <t>TOTAL:</t>
  </si>
  <si>
    <t>29400</t>
  </si>
  <si>
    <t>5919-622-800/613</t>
  </si>
  <si>
    <t>5919-563-250/800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</si>
</sst>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3">
    <xf numFmtId="0" fontId="0" fillId="2" borderId="0" xfId="0" applyFill="1" applyAlignment="1">
      <alignment horizontal="left" vertical="top" wrapText="1"/>
    </xf>
    <xf numFmtId="0" fontId="0" fillId="2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49" fontId="0" fillId="3" borderId="12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977265</xdr:colOff>
      <xdr:row>3</xdr:row>
      <xdr:rowOff>56515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tabSelected="1" topLeftCell="A3" workbookViewId="0">
      <selection activeCell="AB21" sqref="AB21"/>
    </sheetView>
  </sheetViews>
  <sheetFormatPr defaultColWidth="9" defaultRowHeight="11.25"/>
  <cols>
    <col min="1" max="2" width="3" customWidth="1"/>
    <col min="3" max="3" width="17.4" customWidth="1"/>
    <col min="4" max="4" width="30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2.8333333333333" customWidth="1"/>
    <col min="17" max="17" width="0.811111111111111" customWidth="1"/>
    <col min="18" max="18" width="6.83333333333333" customWidth="1"/>
    <col min="19" max="19" width="5.12222222222222" customWidth="1"/>
    <col min="20" max="20" width="0.1" customWidth="1"/>
    <col min="21" max="21" width="8.83333333333333" customWidth="1"/>
    <col min="22" max="22" width="0.622222222222222" customWidth="1"/>
    <col min="23" max="23" width="13.8222222222222" customWidth="1"/>
  </cols>
  <sheetData>
    <row r="1" ht="23" customHeight="1" spans="1:23">
      <c r="J1" s="4" t="s">
        <v>0</v>
      </c>
      <c r="K1" s="4"/>
      <c r="L1" s="4"/>
      <c r="M1" s="4"/>
      <c r="N1" s="4"/>
      <c r="O1" s="4"/>
      <c r="P1" s="4"/>
      <c r="Q1" s="4"/>
      <c r="R1" s="4"/>
    </row>
    <row r="2" ht="13.75" customHeight="1" spans="1:23">
      <c r="J2" s="5" t="s">
        <v>1</v>
      </c>
      <c r="K2" s="5"/>
      <c r="L2" s="5"/>
      <c r="M2" s="5"/>
      <c r="N2" s="5"/>
      <c r="O2" s="5"/>
      <c r="P2" s="5"/>
      <c r="Q2" s="5"/>
      <c r="R2" s="4" t="s">
        <v>2</v>
      </c>
    </row>
    <row r="3" ht="27.45" customHeight="1" spans="1:23">
      <c r="J3" s="5"/>
      <c r="K3" s="5"/>
      <c r="L3" s="5"/>
      <c r="M3" s="5"/>
      <c r="N3" s="5"/>
      <c r="O3" s="5"/>
      <c r="P3" s="5"/>
      <c r="Q3" s="5"/>
    </row>
    <row r="4" ht="6.85" customHeight="1"/>
    <row r="5" ht="6.85" customHeight="1" spans="1:23">
      <c r="A5" s="6" t="s">
        <v>3</v>
      </c>
      <c r="B5" s="6"/>
      <c r="C5" s="6"/>
      <c r="D5" s="6"/>
      <c r="E5" s="6"/>
      <c r="F5" s="6"/>
      <c r="G5" s="6"/>
    </row>
    <row r="6" ht="18" customHeight="1" spans="1:23">
      <c r="A6" s="6"/>
      <c r="B6" s="6"/>
      <c r="C6" s="6"/>
      <c r="D6" s="6"/>
      <c r="E6" s="6"/>
      <c r="F6" s="6"/>
      <c r="G6" s="6"/>
      <c r="M6" s="6" t="s">
        <v>4</v>
      </c>
      <c r="N6" s="6"/>
      <c r="O6" s="6"/>
      <c r="P6" s="6"/>
      <c r="Q6" s="6"/>
      <c r="R6" s="6"/>
      <c r="S6" s="6"/>
      <c r="T6" s="6"/>
      <c r="U6" s="6"/>
    </row>
    <row r="7" ht="6.85" customHeight="1" spans="1:23">
      <c r="A7" s="6" t="s">
        <v>5</v>
      </c>
      <c r="B7" s="6"/>
      <c r="C7" s="6"/>
      <c r="D7" s="6"/>
      <c r="M7" s="6"/>
      <c r="N7" s="6"/>
      <c r="O7" s="6"/>
      <c r="P7" s="6"/>
      <c r="Q7" s="6"/>
      <c r="R7" s="6"/>
      <c r="S7" s="6"/>
      <c r="T7" s="6"/>
      <c r="U7" s="6"/>
    </row>
    <row r="8" ht="20" customHeight="1" spans="1:23">
      <c r="A8" s="6"/>
      <c r="B8" s="6"/>
      <c r="C8" s="6"/>
      <c r="D8" s="6"/>
    </row>
    <row r="9" ht="28" customHeight="1" spans="1:23">
      <c r="A9" s="7" t="s">
        <v>6</v>
      </c>
      <c r="B9" s="7"/>
      <c r="C9" s="7" t="s">
        <v>7</v>
      </c>
      <c r="D9" s="7" t="s">
        <v>8</v>
      </c>
      <c r="E9" s="7"/>
      <c r="F9" s="7"/>
      <c r="G9" s="7" t="s">
        <v>9</v>
      </c>
      <c r="H9" s="7"/>
      <c r="I9" s="7" t="s">
        <v>10</v>
      </c>
      <c r="J9" s="7"/>
      <c r="K9" s="7" t="s">
        <v>11</v>
      </c>
      <c r="L9" s="7" t="s">
        <v>12</v>
      </c>
      <c r="M9" s="7"/>
      <c r="N9" s="7" t="s">
        <v>13</v>
      </c>
      <c r="O9" s="7" t="s">
        <v>14</v>
      </c>
      <c r="P9" s="7" t="s">
        <v>15</v>
      </c>
      <c r="Q9" s="8" t="s">
        <v>16</v>
      </c>
      <c r="R9" s="8"/>
      <c r="S9" s="8"/>
      <c r="T9" s="7" t="s">
        <v>17</v>
      </c>
      <c r="U9" s="7"/>
      <c r="V9" s="7"/>
      <c r="W9" s="7" t="s">
        <v>18</v>
      </c>
    </row>
    <row r="10" ht="17" customHeight="1" spans="1:23">
      <c r="A10" s="7" t="s">
        <v>19</v>
      </c>
      <c r="B10" s="7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7" t="s">
        <v>2</v>
      </c>
      <c r="J10" s="7"/>
      <c r="K10" s="7" t="s">
        <v>23</v>
      </c>
      <c r="L10" s="7" t="s">
        <v>24</v>
      </c>
      <c r="M10" s="7"/>
      <c r="N10" s="13">
        <f t="shared" ref="N10:N30" si="0">O10-L10</f>
        <v>21.8</v>
      </c>
      <c r="O10" s="13">
        <f t="shared" ref="O10:O30" si="1">L10*1.05</f>
        <v>457.8</v>
      </c>
      <c r="P10" s="14" t="s">
        <v>25</v>
      </c>
      <c r="Q10" s="10">
        <v>8.3</v>
      </c>
      <c r="R10" s="11"/>
      <c r="S10" s="12"/>
      <c r="T10" s="10">
        <v>8.6</v>
      </c>
      <c r="U10" s="11"/>
      <c r="V10" s="12"/>
      <c r="W10" s="9" t="s">
        <v>2</v>
      </c>
    </row>
    <row r="11" ht="17" customHeight="1" spans="1:23">
      <c r="A11" s="7" t="s">
        <v>26</v>
      </c>
      <c r="B11" s="7"/>
      <c r="C11" s="15"/>
      <c r="D11" s="16"/>
      <c r="E11" s="17"/>
      <c r="F11" s="18"/>
      <c r="G11" s="19"/>
      <c r="H11" s="20"/>
      <c r="I11" s="7" t="s">
        <v>2</v>
      </c>
      <c r="J11" s="7"/>
      <c r="K11" s="7" t="s">
        <v>27</v>
      </c>
      <c r="L11" s="7" t="s">
        <v>28</v>
      </c>
      <c r="M11" s="7"/>
      <c r="N11" s="13">
        <f t="shared" si="0"/>
        <v>30.7</v>
      </c>
      <c r="O11" s="13">
        <f t="shared" si="1"/>
        <v>644.7</v>
      </c>
      <c r="P11" s="21"/>
      <c r="Q11" s="19"/>
      <c r="R11" s="22"/>
      <c r="S11" s="20"/>
      <c r="T11" s="19"/>
      <c r="U11" s="22"/>
      <c r="V11" s="20"/>
      <c r="W11" s="15"/>
    </row>
    <row r="12" ht="17" customHeight="1" spans="1:23">
      <c r="A12" s="7" t="s">
        <v>29</v>
      </c>
      <c r="B12" s="7"/>
      <c r="C12" s="15"/>
      <c r="D12" s="7" t="s">
        <v>30</v>
      </c>
      <c r="E12" s="7"/>
      <c r="F12" s="7"/>
      <c r="G12" s="16"/>
      <c r="H12" s="18"/>
      <c r="I12" s="7" t="s">
        <v>2</v>
      </c>
      <c r="J12" s="7"/>
      <c r="K12" s="7" t="s">
        <v>31</v>
      </c>
      <c r="L12" s="7" t="s">
        <v>32</v>
      </c>
      <c r="M12" s="7"/>
      <c r="N12" s="13">
        <f t="shared" si="0"/>
        <v>52.5</v>
      </c>
      <c r="O12" s="13">
        <f t="shared" si="1"/>
        <v>1102.5</v>
      </c>
      <c r="P12" s="21"/>
      <c r="Q12" s="19"/>
      <c r="R12" s="22"/>
      <c r="S12" s="20"/>
      <c r="T12" s="19"/>
      <c r="U12" s="22"/>
      <c r="V12" s="20"/>
      <c r="W12" s="15"/>
    </row>
    <row r="13" ht="17" customHeight="1" spans="1:23">
      <c r="A13" s="7" t="s">
        <v>33</v>
      </c>
      <c r="B13" s="7"/>
      <c r="C13" s="15"/>
      <c r="D13" s="10" t="s">
        <v>21</v>
      </c>
      <c r="E13" s="11"/>
      <c r="F13" s="12"/>
      <c r="G13" s="10" t="s">
        <v>34</v>
      </c>
      <c r="H13" s="12"/>
      <c r="I13" s="7" t="s">
        <v>2</v>
      </c>
      <c r="J13" s="7"/>
      <c r="K13" s="7" t="s">
        <v>23</v>
      </c>
      <c r="L13" s="7" t="s">
        <v>35</v>
      </c>
      <c r="M13" s="7"/>
      <c r="N13" s="13">
        <f t="shared" si="0"/>
        <v>34.6</v>
      </c>
      <c r="O13" s="13">
        <f t="shared" si="1"/>
        <v>726.6</v>
      </c>
      <c r="P13" s="21"/>
      <c r="Q13" s="19"/>
      <c r="R13" s="22"/>
      <c r="S13" s="20"/>
      <c r="T13" s="19"/>
      <c r="U13" s="22"/>
      <c r="V13" s="20"/>
      <c r="W13" s="15"/>
    </row>
    <row r="14" ht="17" customHeight="1" spans="1:23">
      <c r="A14" s="7" t="s">
        <v>36</v>
      </c>
      <c r="B14" s="7"/>
      <c r="C14" s="15"/>
      <c r="D14" s="16"/>
      <c r="E14" s="17"/>
      <c r="F14" s="18"/>
      <c r="G14" s="19"/>
      <c r="H14" s="20"/>
      <c r="I14" s="7" t="s">
        <v>2</v>
      </c>
      <c r="J14" s="7"/>
      <c r="K14" s="7" t="s">
        <v>27</v>
      </c>
      <c r="L14" s="7" t="s">
        <v>37</v>
      </c>
      <c r="M14" s="7"/>
      <c r="N14" s="13">
        <f t="shared" si="0"/>
        <v>17.9</v>
      </c>
      <c r="O14" s="13">
        <f t="shared" si="1"/>
        <v>375.9</v>
      </c>
      <c r="P14" s="21"/>
      <c r="Q14" s="19"/>
      <c r="R14" s="22"/>
      <c r="S14" s="20"/>
      <c r="T14" s="19"/>
      <c r="U14" s="22"/>
      <c r="V14" s="20"/>
      <c r="W14" s="15"/>
    </row>
    <row r="15" ht="17" customHeight="1" spans="1:23">
      <c r="A15" s="7" t="s">
        <v>38</v>
      </c>
      <c r="B15" s="7"/>
      <c r="C15" s="23"/>
      <c r="D15" s="7" t="s">
        <v>30</v>
      </c>
      <c r="E15" s="7"/>
      <c r="F15" s="7"/>
      <c r="G15" s="16"/>
      <c r="H15" s="18"/>
      <c r="I15" s="7" t="s">
        <v>2</v>
      </c>
      <c r="J15" s="7"/>
      <c r="K15" s="7" t="s">
        <v>31</v>
      </c>
      <c r="L15" s="7" t="s">
        <v>32</v>
      </c>
      <c r="M15" s="7"/>
      <c r="N15" s="13">
        <f t="shared" si="0"/>
        <v>52.5</v>
      </c>
      <c r="O15" s="13">
        <f t="shared" si="1"/>
        <v>1102.5</v>
      </c>
      <c r="P15" s="21"/>
      <c r="Q15" s="19"/>
      <c r="R15" s="22"/>
      <c r="S15" s="20"/>
      <c r="T15" s="19"/>
      <c r="U15" s="22"/>
      <c r="V15" s="20"/>
      <c r="W15" s="15"/>
    </row>
    <row r="16" ht="17" customHeight="1" spans="1:23">
      <c r="A16" s="7" t="s">
        <v>39</v>
      </c>
      <c r="B16" s="7"/>
      <c r="C16" s="9" t="s">
        <v>40</v>
      </c>
      <c r="D16" s="10" t="s">
        <v>21</v>
      </c>
      <c r="E16" s="11"/>
      <c r="F16" s="12"/>
      <c r="G16" s="10" t="s">
        <v>41</v>
      </c>
      <c r="H16" s="12"/>
      <c r="I16" s="7" t="s">
        <v>2</v>
      </c>
      <c r="J16" s="7"/>
      <c r="K16" s="7" t="s">
        <v>23</v>
      </c>
      <c r="L16" s="7" t="s">
        <v>42</v>
      </c>
      <c r="M16" s="7"/>
      <c r="N16" s="13">
        <f t="shared" si="0"/>
        <v>23.7</v>
      </c>
      <c r="O16" s="13">
        <f t="shared" si="1"/>
        <v>497.7</v>
      </c>
      <c r="P16" s="21"/>
      <c r="Q16" s="19"/>
      <c r="R16" s="22"/>
      <c r="S16" s="20"/>
      <c r="T16" s="19"/>
      <c r="U16" s="22"/>
      <c r="V16" s="20"/>
      <c r="W16" s="15"/>
    </row>
    <row r="17" ht="17" customHeight="1" spans="1:23">
      <c r="A17" s="7" t="s">
        <v>43</v>
      </c>
      <c r="B17" s="7"/>
      <c r="C17" s="15"/>
      <c r="D17" s="16"/>
      <c r="E17" s="17"/>
      <c r="F17" s="18"/>
      <c r="G17" s="19"/>
      <c r="H17" s="20"/>
      <c r="I17" s="7" t="s">
        <v>2</v>
      </c>
      <c r="J17" s="7"/>
      <c r="K17" s="7" t="s">
        <v>27</v>
      </c>
      <c r="L17" s="7" t="s">
        <v>44</v>
      </c>
      <c r="M17" s="7"/>
      <c r="N17" s="13">
        <f t="shared" si="0"/>
        <v>28.8000000000001</v>
      </c>
      <c r="O17" s="13">
        <f t="shared" si="1"/>
        <v>604.8</v>
      </c>
      <c r="P17" s="21"/>
      <c r="Q17" s="19"/>
      <c r="R17" s="22"/>
      <c r="S17" s="20"/>
      <c r="T17" s="19"/>
      <c r="U17" s="22"/>
      <c r="V17" s="20"/>
      <c r="W17" s="15"/>
    </row>
    <row r="18" s="3" customFormat="1" ht="17" customHeight="1" spans="1:23">
      <c r="A18" s="24" t="s">
        <v>45</v>
      </c>
      <c r="B18" s="24"/>
      <c r="C18" s="25"/>
      <c r="D18" s="24" t="s">
        <v>30</v>
      </c>
      <c r="E18" s="24"/>
      <c r="F18" s="24"/>
      <c r="G18" s="26"/>
      <c r="H18" s="27"/>
      <c r="I18" s="24" t="s">
        <v>2</v>
      </c>
      <c r="J18" s="24"/>
      <c r="K18" s="24" t="s">
        <v>31</v>
      </c>
      <c r="L18" s="24" t="s">
        <v>32</v>
      </c>
      <c r="M18" s="24"/>
      <c r="N18" s="28">
        <f t="shared" si="0"/>
        <v>52.5</v>
      </c>
      <c r="O18" s="28">
        <f t="shared" si="1"/>
        <v>1102.5</v>
      </c>
      <c r="P18" s="29"/>
      <c r="Q18" s="26"/>
      <c r="R18" s="30"/>
      <c r="S18" s="27"/>
      <c r="T18" s="26"/>
      <c r="U18" s="30"/>
      <c r="V18" s="27"/>
      <c r="W18" s="31"/>
    </row>
    <row r="19" s="3" customFormat="1" ht="17" customHeight="1" spans="1:23">
      <c r="A19" s="24" t="s">
        <v>46</v>
      </c>
      <c r="B19" s="24"/>
      <c r="C19" s="32" t="s">
        <v>47</v>
      </c>
      <c r="D19" s="33" t="s">
        <v>21</v>
      </c>
      <c r="E19" s="34"/>
      <c r="F19" s="35"/>
      <c r="G19" s="33" t="s">
        <v>48</v>
      </c>
      <c r="H19" s="35"/>
      <c r="I19" s="24" t="s">
        <v>2</v>
      </c>
      <c r="J19" s="24"/>
      <c r="K19" s="24" t="s">
        <v>23</v>
      </c>
      <c r="L19" s="24" t="s">
        <v>49</v>
      </c>
      <c r="M19" s="24"/>
      <c r="N19" s="28">
        <f t="shared" si="0"/>
        <v>62.7</v>
      </c>
      <c r="O19" s="28">
        <f t="shared" si="1"/>
        <v>1316.7</v>
      </c>
      <c r="P19" s="36" t="s">
        <v>50</v>
      </c>
      <c r="Q19" s="33">
        <v>30.4</v>
      </c>
      <c r="R19" s="34"/>
      <c r="S19" s="35"/>
      <c r="T19" s="33">
        <v>30.8</v>
      </c>
      <c r="U19" s="34"/>
      <c r="V19" s="35"/>
      <c r="W19" s="31"/>
    </row>
    <row r="20" s="3" customFormat="1" ht="17" customHeight="1" spans="1:23">
      <c r="A20" s="24" t="s">
        <v>51</v>
      </c>
      <c r="B20" s="24"/>
      <c r="C20" s="31"/>
      <c r="D20" s="26"/>
      <c r="E20" s="30"/>
      <c r="F20" s="27"/>
      <c r="G20" s="37"/>
      <c r="H20" s="38"/>
      <c r="I20" s="24" t="s">
        <v>2</v>
      </c>
      <c r="J20" s="24"/>
      <c r="K20" s="24" t="s">
        <v>27</v>
      </c>
      <c r="L20" s="24" t="s">
        <v>52</v>
      </c>
      <c r="M20" s="24"/>
      <c r="N20" s="28">
        <f t="shared" si="0"/>
        <v>94.8000000000002</v>
      </c>
      <c r="O20" s="28">
        <f t="shared" si="1"/>
        <v>1990.8</v>
      </c>
      <c r="P20" s="39"/>
      <c r="Q20" s="37"/>
      <c r="R20" s="40"/>
      <c r="S20" s="38"/>
      <c r="T20" s="37"/>
      <c r="U20" s="40"/>
      <c r="V20" s="38"/>
      <c r="W20" s="31"/>
    </row>
    <row r="21" s="3" customFormat="1" ht="17" customHeight="1" spans="1:23">
      <c r="A21" s="24" t="s">
        <v>53</v>
      </c>
      <c r="B21" s="24"/>
      <c r="C21" s="31"/>
      <c r="D21" s="24" t="s">
        <v>30</v>
      </c>
      <c r="E21" s="24"/>
      <c r="F21" s="24"/>
      <c r="G21" s="26"/>
      <c r="H21" s="27"/>
      <c r="I21" s="24" t="s">
        <v>2</v>
      </c>
      <c r="J21" s="24"/>
      <c r="K21" s="24" t="s">
        <v>31</v>
      </c>
      <c r="L21" s="24" t="s">
        <v>54</v>
      </c>
      <c r="M21" s="24"/>
      <c r="N21" s="28">
        <f t="shared" si="0"/>
        <v>157.5</v>
      </c>
      <c r="O21" s="28">
        <f t="shared" si="1"/>
        <v>3307.5</v>
      </c>
      <c r="P21" s="39"/>
      <c r="Q21" s="37"/>
      <c r="R21" s="40"/>
      <c r="S21" s="38"/>
      <c r="T21" s="37"/>
      <c r="U21" s="40"/>
      <c r="V21" s="38"/>
      <c r="W21" s="31"/>
    </row>
    <row r="22" s="3" customFormat="1" ht="17" customHeight="1" spans="1:23">
      <c r="A22" s="24" t="s">
        <v>55</v>
      </c>
      <c r="B22" s="24"/>
      <c r="C22" s="31"/>
      <c r="D22" s="33" t="s">
        <v>21</v>
      </c>
      <c r="E22" s="34"/>
      <c r="F22" s="35"/>
      <c r="G22" s="33" t="s">
        <v>56</v>
      </c>
      <c r="H22" s="35"/>
      <c r="I22" s="24" t="s">
        <v>2</v>
      </c>
      <c r="J22" s="24"/>
      <c r="K22" s="24" t="s">
        <v>23</v>
      </c>
      <c r="L22" s="24" t="s">
        <v>57</v>
      </c>
      <c r="M22" s="24"/>
      <c r="N22" s="28">
        <f t="shared" si="0"/>
        <v>64.95</v>
      </c>
      <c r="O22" s="28">
        <f t="shared" si="1"/>
        <v>1363.95</v>
      </c>
      <c r="P22" s="39"/>
      <c r="Q22" s="37"/>
      <c r="R22" s="40"/>
      <c r="S22" s="38"/>
      <c r="T22" s="37"/>
      <c r="U22" s="40"/>
      <c r="V22" s="38"/>
      <c r="W22" s="31"/>
    </row>
    <row r="23" s="3" customFormat="1" ht="17" customHeight="1" spans="1:23">
      <c r="A23" s="24" t="s">
        <v>58</v>
      </c>
      <c r="B23" s="24"/>
      <c r="C23" s="31"/>
      <c r="D23" s="26"/>
      <c r="E23" s="30"/>
      <c r="F23" s="27"/>
      <c r="G23" s="37"/>
      <c r="H23" s="38"/>
      <c r="I23" s="24" t="s">
        <v>2</v>
      </c>
      <c r="J23" s="24"/>
      <c r="K23" s="24" t="s">
        <v>27</v>
      </c>
      <c r="L23" s="24" t="s">
        <v>59</v>
      </c>
      <c r="M23" s="24"/>
      <c r="N23" s="28">
        <f t="shared" si="0"/>
        <v>66.3</v>
      </c>
      <c r="O23" s="28">
        <f t="shared" si="1"/>
        <v>1392.3</v>
      </c>
      <c r="P23" s="39"/>
      <c r="Q23" s="37"/>
      <c r="R23" s="40"/>
      <c r="S23" s="38"/>
      <c r="T23" s="37"/>
      <c r="U23" s="40"/>
      <c r="V23" s="38"/>
      <c r="W23" s="31"/>
    </row>
    <row r="24" s="3" customFormat="1" ht="17" customHeight="1" spans="1:23">
      <c r="A24" s="24" t="s">
        <v>60</v>
      </c>
      <c r="B24" s="24"/>
      <c r="C24" s="25"/>
      <c r="D24" s="24" t="s">
        <v>30</v>
      </c>
      <c r="E24" s="24"/>
      <c r="F24" s="24"/>
      <c r="G24" s="26"/>
      <c r="H24" s="27"/>
      <c r="I24" s="24" t="s">
        <v>2</v>
      </c>
      <c r="J24" s="24"/>
      <c r="K24" s="24" t="s">
        <v>31</v>
      </c>
      <c r="L24" s="24" t="s">
        <v>61</v>
      </c>
      <c r="M24" s="24"/>
      <c r="N24" s="28">
        <f t="shared" si="0"/>
        <v>131.25</v>
      </c>
      <c r="O24" s="28">
        <f t="shared" si="1"/>
        <v>2756.25</v>
      </c>
      <c r="P24" s="39"/>
      <c r="Q24" s="37"/>
      <c r="R24" s="40"/>
      <c r="S24" s="38"/>
      <c r="T24" s="37"/>
      <c r="U24" s="40"/>
      <c r="V24" s="38"/>
      <c r="W24" s="31"/>
    </row>
    <row r="25" s="3" customFormat="1" ht="17" customHeight="1" spans="1:23">
      <c r="A25" s="24" t="s">
        <v>62</v>
      </c>
      <c r="B25" s="24"/>
      <c r="C25" s="32" t="s">
        <v>63</v>
      </c>
      <c r="D25" s="33" t="s">
        <v>21</v>
      </c>
      <c r="E25" s="34"/>
      <c r="F25" s="35"/>
      <c r="G25" s="33" t="s">
        <v>64</v>
      </c>
      <c r="H25" s="35"/>
      <c r="I25" s="24" t="s">
        <v>2</v>
      </c>
      <c r="J25" s="24"/>
      <c r="K25" s="24" t="s">
        <v>23</v>
      </c>
      <c r="L25" s="24" t="s">
        <v>65</v>
      </c>
      <c r="M25" s="24"/>
      <c r="N25" s="28">
        <f t="shared" si="0"/>
        <v>69</v>
      </c>
      <c r="O25" s="28">
        <f t="shared" si="1"/>
        <v>1449</v>
      </c>
      <c r="P25" s="39"/>
      <c r="Q25" s="37"/>
      <c r="R25" s="40"/>
      <c r="S25" s="38"/>
      <c r="T25" s="37"/>
      <c r="U25" s="40"/>
      <c r="V25" s="38"/>
      <c r="W25" s="31"/>
    </row>
    <row r="26" s="3" customFormat="1" ht="17" customHeight="1" spans="1:23">
      <c r="A26" s="24" t="s">
        <v>66</v>
      </c>
      <c r="B26" s="24"/>
      <c r="C26" s="31"/>
      <c r="D26" s="26"/>
      <c r="E26" s="30"/>
      <c r="F26" s="27"/>
      <c r="G26" s="37"/>
      <c r="H26" s="38"/>
      <c r="I26" s="24" t="s">
        <v>2</v>
      </c>
      <c r="J26" s="24"/>
      <c r="K26" s="24" t="s">
        <v>27</v>
      </c>
      <c r="L26" s="24" t="s">
        <v>67</v>
      </c>
      <c r="M26" s="24"/>
      <c r="N26" s="28">
        <f t="shared" si="0"/>
        <v>62.25</v>
      </c>
      <c r="O26" s="28">
        <f t="shared" si="1"/>
        <v>1307.25</v>
      </c>
      <c r="P26" s="39"/>
      <c r="Q26" s="37"/>
      <c r="R26" s="40"/>
      <c r="S26" s="38"/>
      <c r="T26" s="37"/>
      <c r="U26" s="40"/>
      <c r="V26" s="38"/>
      <c r="W26" s="31"/>
    </row>
    <row r="27" s="3" customFormat="1" ht="17" customHeight="1" spans="1:23">
      <c r="A27" s="24" t="s">
        <v>68</v>
      </c>
      <c r="B27" s="24"/>
      <c r="C27" s="31"/>
      <c r="D27" s="24" t="s">
        <v>30</v>
      </c>
      <c r="E27" s="24"/>
      <c r="F27" s="24"/>
      <c r="G27" s="26"/>
      <c r="H27" s="27"/>
      <c r="I27" s="24" t="s">
        <v>2</v>
      </c>
      <c r="J27" s="24"/>
      <c r="K27" s="24" t="s">
        <v>31</v>
      </c>
      <c r="L27" s="24" t="s">
        <v>61</v>
      </c>
      <c r="M27" s="24"/>
      <c r="N27" s="28">
        <f t="shared" si="0"/>
        <v>131.25</v>
      </c>
      <c r="O27" s="28">
        <f t="shared" si="1"/>
        <v>2756.25</v>
      </c>
      <c r="P27" s="39"/>
      <c r="Q27" s="37"/>
      <c r="R27" s="40"/>
      <c r="S27" s="38"/>
      <c r="T27" s="37"/>
      <c r="U27" s="40"/>
      <c r="V27" s="38"/>
      <c r="W27" s="31"/>
    </row>
    <row r="28" s="3" customFormat="1" ht="17" customHeight="1" spans="1:23">
      <c r="A28" s="24" t="s">
        <v>69</v>
      </c>
      <c r="B28" s="24"/>
      <c r="C28" s="31"/>
      <c r="D28" s="33" t="s">
        <v>21</v>
      </c>
      <c r="E28" s="34"/>
      <c r="F28" s="35"/>
      <c r="G28" s="33" t="s">
        <v>70</v>
      </c>
      <c r="H28" s="35"/>
      <c r="I28" s="24" t="s">
        <v>2</v>
      </c>
      <c r="J28" s="24"/>
      <c r="K28" s="24" t="s">
        <v>23</v>
      </c>
      <c r="L28" s="24" t="s">
        <v>71</v>
      </c>
      <c r="M28" s="24"/>
      <c r="N28" s="28">
        <f t="shared" si="0"/>
        <v>74.8</v>
      </c>
      <c r="O28" s="28">
        <f t="shared" si="1"/>
        <v>1570.8</v>
      </c>
      <c r="P28" s="39"/>
      <c r="Q28" s="37"/>
      <c r="R28" s="40"/>
      <c r="S28" s="38"/>
      <c r="T28" s="37"/>
      <c r="U28" s="40"/>
      <c r="V28" s="38"/>
      <c r="W28" s="31"/>
    </row>
    <row r="29" s="3" customFormat="1" ht="17" customHeight="1" spans="1:23">
      <c r="A29" s="24" t="s">
        <v>72</v>
      </c>
      <c r="B29" s="24"/>
      <c r="C29" s="31"/>
      <c r="D29" s="26"/>
      <c r="E29" s="30"/>
      <c r="F29" s="27"/>
      <c r="G29" s="37"/>
      <c r="H29" s="38"/>
      <c r="I29" s="24" t="s">
        <v>2</v>
      </c>
      <c r="J29" s="24"/>
      <c r="K29" s="24" t="s">
        <v>27</v>
      </c>
      <c r="L29" s="24" t="s">
        <v>73</v>
      </c>
      <c r="M29" s="24"/>
      <c r="N29" s="28">
        <f t="shared" si="0"/>
        <v>82.7</v>
      </c>
      <c r="O29" s="28">
        <f t="shared" si="1"/>
        <v>1736.7</v>
      </c>
      <c r="P29" s="39"/>
      <c r="Q29" s="37"/>
      <c r="R29" s="40"/>
      <c r="S29" s="38"/>
      <c r="T29" s="37"/>
      <c r="U29" s="40"/>
      <c r="V29" s="38"/>
      <c r="W29" s="31"/>
    </row>
    <row r="30" s="3" customFormat="1" ht="17" customHeight="1" spans="1:23">
      <c r="A30" s="24" t="s">
        <v>74</v>
      </c>
      <c r="B30" s="24"/>
      <c r="C30" s="25"/>
      <c r="D30" s="24" t="s">
        <v>30</v>
      </c>
      <c r="E30" s="24"/>
      <c r="F30" s="24"/>
      <c r="G30" s="26"/>
      <c r="H30" s="27"/>
      <c r="I30" s="24" t="s">
        <v>2</v>
      </c>
      <c r="J30" s="24"/>
      <c r="K30" s="24" t="s">
        <v>31</v>
      </c>
      <c r="L30" s="24" t="s">
        <v>54</v>
      </c>
      <c r="M30" s="24"/>
      <c r="N30" s="28">
        <f t="shared" si="0"/>
        <v>157.5</v>
      </c>
      <c r="O30" s="28">
        <f t="shared" si="1"/>
        <v>3307.5</v>
      </c>
      <c r="P30" s="29"/>
      <c r="Q30" s="26"/>
      <c r="R30" s="30"/>
      <c r="S30" s="27"/>
      <c r="T30" s="26"/>
      <c r="U30" s="30"/>
      <c r="V30" s="27"/>
      <c r="W30" s="25"/>
    </row>
    <row r="31" ht="17" customHeight="1" spans="1:23">
      <c r="A31" s="7" t="s">
        <v>2</v>
      </c>
      <c r="B31" s="7"/>
      <c r="C31" s="41" t="s">
        <v>75</v>
      </c>
      <c r="D31" s="8" t="s">
        <v>2</v>
      </c>
      <c r="E31" s="8"/>
      <c r="F31" s="8"/>
      <c r="G31" s="7" t="s">
        <v>2</v>
      </c>
      <c r="H31" s="7"/>
      <c r="I31" s="7" t="s">
        <v>2</v>
      </c>
      <c r="J31" s="7"/>
      <c r="K31" s="7" t="s">
        <v>2</v>
      </c>
      <c r="L31" s="7" t="s">
        <v>76</v>
      </c>
      <c r="M31" s="7"/>
      <c r="N31" s="7">
        <f>SUM(N10:N30)</f>
        <v>1470</v>
      </c>
      <c r="O31" s="42">
        <f>SUM(O10:O30)</f>
        <v>30870</v>
      </c>
      <c r="P31" s="7" t="s">
        <v>2</v>
      </c>
      <c r="Q31" s="8" t="s">
        <v>2</v>
      </c>
      <c r="R31" s="8"/>
      <c r="S31" s="8"/>
      <c r="T31" s="7" t="s">
        <v>2</v>
      </c>
      <c r="U31" s="7"/>
      <c r="V31" s="7"/>
      <c r="W31" s="7" t="s">
        <v>2</v>
      </c>
    </row>
  </sheetData>
  <mergeCells count="115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D12:F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I15:J15"/>
    <mergeCell ref="L15:M15"/>
    <mergeCell ref="A16:B16"/>
    <mergeCell ref="I16:J16"/>
    <mergeCell ref="L16:M16"/>
    <mergeCell ref="A17:B17"/>
    <mergeCell ref="I17:J17"/>
    <mergeCell ref="L17:M17"/>
    <mergeCell ref="A18:B18"/>
    <mergeCell ref="D18:F18"/>
    <mergeCell ref="I18:J18"/>
    <mergeCell ref="L18:M18"/>
    <mergeCell ref="A19:B19"/>
    <mergeCell ref="I19:J19"/>
    <mergeCell ref="L19:M19"/>
    <mergeCell ref="A20:B20"/>
    <mergeCell ref="I20:J20"/>
    <mergeCell ref="L20:M20"/>
    <mergeCell ref="A21:B21"/>
    <mergeCell ref="D21:F21"/>
    <mergeCell ref="I21:J21"/>
    <mergeCell ref="L21:M21"/>
    <mergeCell ref="A22:B22"/>
    <mergeCell ref="I22:J22"/>
    <mergeCell ref="L22:M22"/>
    <mergeCell ref="A23:B23"/>
    <mergeCell ref="I23:J23"/>
    <mergeCell ref="L23:M23"/>
    <mergeCell ref="A24:B24"/>
    <mergeCell ref="D24:F24"/>
    <mergeCell ref="I24:J24"/>
    <mergeCell ref="L24:M24"/>
    <mergeCell ref="A25:B25"/>
    <mergeCell ref="I25:J25"/>
    <mergeCell ref="L25:M25"/>
    <mergeCell ref="A26:B26"/>
    <mergeCell ref="I26:J26"/>
    <mergeCell ref="L26:M26"/>
    <mergeCell ref="A27:B27"/>
    <mergeCell ref="D27:F27"/>
    <mergeCell ref="I27:J27"/>
    <mergeCell ref="L27:M27"/>
    <mergeCell ref="A28:B28"/>
    <mergeCell ref="I28:J28"/>
    <mergeCell ref="L28:M28"/>
    <mergeCell ref="A29:B29"/>
    <mergeCell ref="I29:J29"/>
    <mergeCell ref="L29:M29"/>
    <mergeCell ref="A30:B30"/>
    <mergeCell ref="D30:F30"/>
    <mergeCell ref="I30:J30"/>
    <mergeCell ref="L30:M30"/>
    <mergeCell ref="A31:B31"/>
    <mergeCell ref="D31:F31"/>
    <mergeCell ref="G31:H31"/>
    <mergeCell ref="I31:J31"/>
    <mergeCell ref="L31:M31"/>
    <mergeCell ref="Q31:S31"/>
    <mergeCell ref="T31:V31"/>
    <mergeCell ref="C10:C15"/>
    <mergeCell ref="C16:C18"/>
    <mergeCell ref="C19:C24"/>
    <mergeCell ref="C25:C30"/>
    <mergeCell ref="P10:P18"/>
    <mergeCell ref="P19:P30"/>
    <mergeCell ref="W10:W30"/>
    <mergeCell ref="B1:E4"/>
    <mergeCell ref="J2:Q3"/>
    <mergeCell ref="A5:G6"/>
    <mergeCell ref="M6:U7"/>
    <mergeCell ref="A7:D8"/>
    <mergeCell ref="D10:F11"/>
    <mergeCell ref="G10:H12"/>
    <mergeCell ref="G13:H15"/>
    <mergeCell ref="G16:H18"/>
    <mergeCell ref="G19:H21"/>
    <mergeCell ref="G22:H24"/>
    <mergeCell ref="G25:H27"/>
    <mergeCell ref="G28:H30"/>
    <mergeCell ref="D13:F14"/>
    <mergeCell ref="D16:F17"/>
    <mergeCell ref="D19:F20"/>
    <mergeCell ref="D22:F23"/>
    <mergeCell ref="D25:F26"/>
    <mergeCell ref="D28:F29"/>
    <mergeCell ref="Q10:S18"/>
    <mergeCell ref="T10:V18"/>
    <mergeCell ref="Q19:S30"/>
    <mergeCell ref="T19:V30"/>
  </mergeCells>
  <pageMargins left="0.39" right="0.39" top="0.39" bottom="0.39" header="0" footer="0"/>
  <pageSetup paperSize="9" scale="97" orientation="landscape" horizontalDpi="300" verticalDpi="300"/>
  <headerFooter/>
  <rowBreaks count="1" manualBreakCount="1">
    <brk id="31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P29"/>
  <sheetViews>
    <sheetView workbookViewId="0">
      <selection activeCell="P29" sqref="P29"/>
    </sheetView>
  </sheetViews>
  <sheetFormatPr defaultColWidth="9.33333333333333" defaultRowHeight="11.25"/>
  <cols>
    <col min="15" max="15" width="9.83333333333333"/>
  </cols>
  <sheetData>
    <row r="29" spans="16:16">
      <c r="P29">
        <f>3308*0.00233</f>
        <v>7.70764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12:L32"/>
  <sheetViews>
    <sheetView workbookViewId="0">
      <selection activeCell="K21" sqref="K21:L23"/>
    </sheetView>
  </sheetViews>
  <sheetFormatPr defaultColWidth="9.33333333333333" defaultRowHeight="11.25"/>
  <sheetData>
    <row r="12" spans="11:12">
      <c r="K12" s="1" t="s">
        <v>77</v>
      </c>
      <c r="L12" s="1"/>
    </row>
    <row r="13" spans="11:12">
      <c r="K13" s="1"/>
      <c r="L13" s="1"/>
    </row>
    <row r="14" spans="11:12">
      <c r="K14" s="1"/>
      <c r="L14" s="1"/>
    </row>
    <row r="15" spans="11:12">
      <c r="K15" s="1"/>
      <c r="L15" s="1"/>
    </row>
    <row r="16" spans="11:12">
      <c r="K16" s="1"/>
      <c r="L16" s="1"/>
    </row>
    <row r="17" spans="11:12">
      <c r="K17" s="1"/>
      <c r="L17" s="1"/>
    </row>
    <row r="18" spans="11:12">
      <c r="K18" s="1" t="s">
        <v>41</v>
      </c>
      <c r="L18" s="1"/>
    </row>
    <row r="19" spans="11:12">
      <c r="K19" s="1"/>
      <c r="L19" s="1"/>
    </row>
    <row r="20" spans="11:12">
      <c r="K20" s="2"/>
      <c r="L20" s="2"/>
    </row>
    <row r="21" spans="11:12">
      <c r="K21" s="2" t="s">
        <v>48</v>
      </c>
      <c r="L21" s="2"/>
    </row>
    <row r="22" spans="11:12">
      <c r="K22" s="2"/>
      <c r="L22" s="2"/>
    </row>
    <row r="23" spans="11:12">
      <c r="K23" s="2"/>
      <c r="L23" s="2"/>
    </row>
    <row r="24" spans="11:12">
      <c r="K24" s="2" t="s">
        <v>56</v>
      </c>
      <c r="L24" s="2"/>
    </row>
    <row r="25" spans="11:12">
      <c r="K25" s="2"/>
      <c r="L25" s="2"/>
    </row>
    <row r="26" spans="11:12">
      <c r="K26" s="2"/>
      <c r="L26" s="2"/>
    </row>
    <row r="27" spans="11:12">
      <c r="K27" s="2" t="s">
        <v>78</v>
      </c>
      <c r="L27" s="2"/>
    </row>
    <row r="28" spans="11:12">
      <c r="K28" s="2"/>
      <c r="L28" s="2"/>
    </row>
    <row r="29" spans="11:12">
      <c r="K29" s="2"/>
      <c r="L29" s="2"/>
    </row>
    <row r="30" spans="11:12">
      <c r="K30" s="2"/>
      <c r="L30" s="2"/>
    </row>
    <row r="31" spans="11:12">
      <c r="K31" s="2"/>
      <c r="L31" s="2"/>
    </row>
    <row r="32" spans="11:12">
      <c r="K32" s="2"/>
      <c r="L32" s="2"/>
    </row>
  </sheetData>
  <mergeCells count="7">
    <mergeCell ref="K12:L14"/>
    <mergeCell ref="K15:L17"/>
    <mergeCell ref="K18:L20"/>
    <mergeCell ref="K21:L23"/>
    <mergeCell ref="K24:L26"/>
    <mergeCell ref="K27:L29"/>
    <mergeCell ref="K30:L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Page1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SH26030091</dc:title>
  <dc:creator>FastReport.NET</dc:creator>
  <cp:lastModifiedBy>Lily^_^</cp:lastModifiedBy>
  <dcterms:created xsi:type="dcterms:W3CDTF">2009-06-17T07:33:00Z</dcterms:created>
  <dcterms:modified xsi:type="dcterms:W3CDTF">2026-03-10T08:38:44Z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5071AFA3421744029E90C77EB28ED5FE_13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