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送货单!$A$1:$L$53</definedName>
  </definedNames>
  <calcPr calcId="124519"/>
</workbook>
</file>

<file path=xl/calcChain.xml><?xml version="1.0" encoding="utf-8"?>
<calcChain xmlns="http://schemas.openxmlformats.org/spreadsheetml/2006/main">
  <c r="F39" i="4"/>
  <c r="F53"/>
  <c r="H51"/>
  <c r="G51"/>
  <c r="H50"/>
  <c r="G50"/>
  <c r="G49"/>
  <c r="H49" s="1"/>
  <c r="H48"/>
  <c r="G48"/>
  <c r="G47"/>
  <c r="H47" s="1"/>
  <c r="H46"/>
  <c r="G46"/>
  <c r="G45"/>
  <c r="H45" s="1"/>
  <c r="H44"/>
  <c r="G44"/>
  <c r="G43"/>
  <c r="H43" s="1"/>
  <c r="H42"/>
  <c r="G42"/>
  <c r="G41"/>
  <c r="H41" s="1"/>
  <c r="H40"/>
  <c r="G40"/>
  <c r="G38"/>
  <c r="H38" s="1"/>
  <c r="H37"/>
  <c r="G37"/>
  <c r="H36"/>
  <c r="G36"/>
  <c r="H35"/>
  <c r="G35"/>
  <c r="G34"/>
  <c r="H34" s="1"/>
  <c r="H33"/>
  <c r="G33"/>
  <c r="H32"/>
  <c r="G32"/>
  <c r="G30"/>
  <c r="H30" s="1"/>
  <c r="H29"/>
  <c r="G29"/>
  <c r="H28"/>
  <c r="G28"/>
  <c r="G27"/>
  <c r="H27" s="1"/>
  <c r="H26"/>
  <c r="G26"/>
  <c r="H25"/>
  <c r="G25"/>
  <c r="H24"/>
  <c r="G24"/>
  <c r="G22"/>
  <c r="H22" s="1"/>
  <c r="H21"/>
  <c r="G21"/>
  <c r="G20"/>
  <c r="H20" s="1"/>
  <c r="H19"/>
  <c r="G19"/>
  <c r="G18"/>
  <c r="H18" s="1"/>
  <c r="H17"/>
  <c r="G17"/>
  <c r="H16"/>
  <c r="G16"/>
  <c r="G9"/>
  <c r="H9" s="1"/>
  <c r="G10"/>
  <c r="H10" s="1"/>
  <c r="G11"/>
  <c r="H11" s="1"/>
  <c r="G12"/>
  <c r="H12" s="1"/>
  <c r="G13"/>
  <c r="H13" s="1"/>
  <c r="G14"/>
  <c r="H14" s="1"/>
  <c r="G8"/>
  <c r="H8" s="1"/>
</calcChain>
</file>

<file path=xl/sharedStrings.xml><?xml version="1.0" encoding="utf-8"?>
<sst xmlns="http://schemas.openxmlformats.org/spreadsheetml/2006/main" count="152" uniqueCount="82">
  <si>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</si>
  <si>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</si>
  <si>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</si>
  <si>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</si>
  <si>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</si>
  <si>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</si>
  <si>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</si>
  <si>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</si>
  <si>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</si>
  <si>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</si>
  <si>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</si>
  <si>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</si>
  <si>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6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</si>
  <si>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</si>
  <si>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</si>
  <si>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</si>
  <si>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</si>
  <si>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</si>
  <si>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</si>
  <si>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</si>
  <si>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</si>
  <si>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</si>
  <si>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</si>
  <si>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</si>
  <si>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</si>
  <si>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>宏傲</t>
    <phoneticPr fontId="4" type="noConversion"/>
  </si>
  <si>
    <r>
      <t>3</t>
    </r>
    <r>
      <rPr>
        <sz val="11"/>
        <color theme="1"/>
        <rFont val="宋体"/>
        <family val="3"/>
        <charset val="134"/>
        <scheme val="minor"/>
      </rPr>
      <t>8*50</t>
    </r>
    <phoneticPr fontId="16" type="noConversion"/>
  </si>
  <si>
    <t>100233262MS</t>
  </si>
  <si>
    <t>FUCHSIA BYSNBRY</t>
  </si>
  <si>
    <t>194138634890</t>
  </si>
  <si>
    <t>194138634838</t>
  </si>
  <si>
    <t>194138634845</t>
  </si>
  <si>
    <t>194138634852</t>
  </si>
  <si>
    <t>194138634869</t>
  </si>
  <si>
    <t>194138634876</t>
  </si>
  <si>
    <t>194138634883</t>
  </si>
  <si>
    <t>100233271MS</t>
  </si>
  <si>
    <t>PINK COMBO</t>
  </si>
  <si>
    <t>194138635033</t>
  </si>
  <si>
    <t>194138634975</t>
  </si>
  <si>
    <t>194138634982</t>
  </si>
  <si>
    <t>194138634999</t>
  </si>
  <si>
    <t>194138635002</t>
  </si>
  <si>
    <t>194138635019</t>
  </si>
  <si>
    <t>194138635026</t>
  </si>
  <si>
    <t>100233298MS</t>
  </si>
  <si>
    <t>WHISPER WHITE</t>
  </si>
  <si>
    <t>194138635316</t>
  </si>
  <si>
    <t>194138635255</t>
  </si>
  <si>
    <t>194138635262</t>
  </si>
  <si>
    <t>194138635279</t>
  </si>
  <si>
    <t>194138635286</t>
  </si>
  <si>
    <t>194138635293</t>
  </si>
  <si>
    <t>194138635309</t>
  </si>
  <si>
    <t>100233425MS</t>
  </si>
  <si>
    <t>194138635385</t>
  </si>
  <si>
    <t>194138635323</t>
  </si>
  <si>
    <t>194138635330</t>
  </si>
  <si>
    <t>194138635347</t>
  </si>
  <si>
    <t>194138635354</t>
  </si>
  <si>
    <t>194138635361</t>
  </si>
  <si>
    <t>194138635378</t>
  </si>
  <si>
    <r>
      <t xml:space="preserve">P26033176  </t>
    </r>
    <r>
      <rPr>
        <sz val="11"/>
        <color theme="1"/>
        <rFont val="宋体"/>
        <family val="3"/>
        <charset val="134"/>
        <scheme val="minor"/>
      </rPr>
      <t xml:space="preserve">S26031273 </t>
    </r>
    <phoneticPr fontId="4" type="noConversion"/>
  </si>
  <si>
    <t>100231039MS</t>
  </si>
  <si>
    <t>DEEP BLK</t>
  </si>
  <si>
    <t>194138678146</t>
    <phoneticPr fontId="4" type="noConversion"/>
  </si>
  <si>
    <t>194138678153</t>
    <phoneticPr fontId="4" type="noConversion"/>
  </si>
  <si>
    <t>194138678160</t>
    <phoneticPr fontId="4" type="noConversion"/>
  </si>
  <si>
    <t>194138678177</t>
    <phoneticPr fontId="4" type="noConversion"/>
  </si>
  <si>
    <t>194138678184</t>
    <phoneticPr fontId="4" type="noConversion"/>
  </si>
  <si>
    <t>194138678191</t>
    <phoneticPr fontId="4" type="noConversion"/>
  </si>
  <si>
    <t>BRIGHT WHITE</t>
  </si>
  <si>
    <t>194138678207</t>
    <phoneticPr fontId="4" type="noConversion"/>
  </si>
  <si>
    <t>194138678214</t>
    <phoneticPr fontId="4" type="noConversion"/>
  </si>
  <si>
    <t>194138678221</t>
    <phoneticPr fontId="4" type="noConversion"/>
  </si>
  <si>
    <t>194138678238</t>
    <phoneticPr fontId="4" type="noConversion"/>
  </si>
  <si>
    <t>194138678245</t>
    <phoneticPr fontId="4" type="noConversion"/>
  </si>
  <si>
    <t>194138678252</t>
    <phoneticPr fontId="4" type="noConversion"/>
  </si>
  <si>
    <t>SF 1566808741952</t>
    <phoneticPr fontId="4" type="noConversion"/>
  </si>
  <si>
    <t>上 海 汭 珩 发  货  清  单</t>
  </si>
  <si>
    <r>
      <t>（</t>
    </r>
    <r>
      <rPr>
        <b/>
        <sz val="20"/>
        <color indexed="8"/>
        <rFont val="Calibri"/>
        <family val="3"/>
        <charset val="134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</si>
  <si>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t>P26033184</t>
    </r>
    <r>
      <rPr>
        <sz val="11"/>
        <color theme="1"/>
        <rFont val="宋体"/>
        <family val="3"/>
        <charset val="134"/>
        <scheme val="minor"/>
      </rPr>
      <t xml:space="preserve">  S26031281 </t>
    </r>
    <phoneticPr fontId="16" type="noConversion"/>
  </si>
</sst>
</file>

<file path=xl/styles.xml><?xml version="1.0" encoding="utf-8"?>
<styleSheet xmlns="http://schemas.openxmlformats.org/spreadsheetml/2006/main">
  <numFmts count="5">
    <numFmt numFmtId="176" formatCode="[DBNum1][$-804]yyyy&quot;年&quot;m&quot;月&quot;d&quot;日&quot;;@"/>
    <numFmt numFmtId="177" formatCode="0.00_);[Red]\(0.00\)"/>
    <numFmt numFmtId="178" formatCode="yyyy\-mm\-dd"/>
    <numFmt numFmtId="179" formatCode="0;_"/>
    <numFmt numFmtId="180" formatCode="0_ 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b/>
      <sz val="9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Aptos Narrow"/>
      <family val="2"/>
    </font>
    <font>
      <sz val="14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theme="4" tint="0.39994506668294322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/>
  </cellStyleXfs>
  <cellXfs count="66">
    <xf numFmtId="0" fontId="0" fillId="0" borderId="0" xfId="0">
      <alignment vertical="center"/>
    </xf>
    <xf numFmtId="176" fontId="8" fillId="0" borderId="0" xfId="0" applyNumberFormat="1" applyFont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3" fillId="0" borderId="1" xfId="3" applyNumberFormat="1" applyFont="1" applyFill="1" applyBorder="1" applyAlignment="1">
      <alignment horizontal="center" vertical="center" wrapText="1"/>
    </xf>
    <xf numFmtId="178" fontId="13" fillId="0" borderId="1" xfId="3" applyNumberFormat="1" applyFont="1" applyFill="1" applyBorder="1" applyAlignment="1">
      <alignment horizontal="center" vertical="center" wrapText="1"/>
    </xf>
    <xf numFmtId="49" fontId="13" fillId="0" borderId="1" xfId="3" applyNumberFormat="1" applyFont="1" applyFill="1" applyBorder="1" applyAlignment="1">
      <alignment horizontal="center" vertical="center" wrapText="1"/>
    </xf>
    <xf numFmtId="177" fontId="13" fillId="0" borderId="1" xfId="3" applyNumberFormat="1" applyFont="1" applyFill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3" fillId="0" borderId="1" xfId="3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76" fontId="15" fillId="0" borderId="1" xfId="3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15" fillId="0" borderId="1" xfId="2" applyNumberFormat="1" applyFont="1" applyBorder="1" applyAlignment="1">
      <alignment horizontal="center" vertical="center" wrapText="1"/>
    </xf>
    <xf numFmtId="176" fontId="17" fillId="0" borderId="1" xfId="3" applyNumberFormat="1" applyFont="1" applyFill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9" fontId="23" fillId="0" borderId="1" xfId="0" applyNumberFormat="1" applyFont="1" applyFill="1" applyBorder="1" applyAlignment="1">
      <alignment wrapText="1"/>
    </xf>
    <xf numFmtId="180" fontId="22" fillId="0" borderId="1" xfId="0" applyNumberFormat="1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22" fillId="0" borderId="5" xfId="0" applyNumberFormat="1" applyFont="1" applyFill="1" applyBorder="1" applyAlignment="1">
      <alignment horizontal="center"/>
    </xf>
    <xf numFmtId="0" fontId="23" fillId="0" borderId="0" xfId="0" applyFont="1" applyAlignment="1"/>
    <xf numFmtId="0" fontId="23" fillId="0" borderId="0" xfId="0" applyFont="1" applyAlignment="1">
      <alignment vertical="center" wrapText="1"/>
    </xf>
    <xf numFmtId="49" fontId="0" fillId="0" borderId="9" xfId="0" applyNumberFormat="1" applyFill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179" fontId="23" fillId="0" borderId="10" xfId="0" applyNumberFormat="1" applyFont="1" applyFill="1" applyBorder="1" applyAlignment="1">
      <alignment wrapText="1"/>
    </xf>
    <xf numFmtId="0" fontId="0" fillId="0" borderId="10" xfId="0" applyNumberFormat="1" applyBorder="1">
      <alignment vertical="center"/>
    </xf>
    <xf numFmtId="0" fontId="13" fillId="0" borderId="2" xfId="3" applyNumberFormat="1" applyFont="1" applyFill="1" applyBorder="1" applyAlignment="1">
      <alignment horizontal="center" vertical="center" wrapText="1"/>
    </xf>
    <xf numFmtId="0" fontId="0" fillId="0" borderId="4" xfId="0" applyNumberFormat="1" applyBorder="1">
      <alignment vertical="center"/>
    </xf>
    <xf numFmtId="0" fontId="24" fillId="0" borderId="1" xfId="0" applyFont="1" applyBorder="1">
      <alignment vertical="center"/>
    </xf>
    <xf numFmtId="176" fontId="22" fillId="0" borderId="2" xfId="0" applyNumberFormat="1" applyFont="1" applyFill="1" applyBorder="1" applyAlignment="1">
      <alignment horizontal="center" vertical="center" wrapText="1"/>
    </xf>
    <xf numFmtId="176" fontId="22" fillId="0" borderId="3" xfId="0" applyNumberFormat="1" applyFont="1" applyFill="1" applyBorder="1" applyAlignment="1">
      <alignment horizontal="center" vertical="center" wrapText="1"/>
    </xf>
    <xf numFmtId="176" fontId="22" fillId="0" borderId="4" xfId="0" applyNumberFormat="1" applyFont="1" applyFill="1" applyBorder="1" applyAlignment="1">
      <alignment horizontal="center" vertical="center" wrapText="1"/>
    </xf>
    <xf numFmtId="176" fontId="22" fillId="0" borderId="2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76" fontId="21" fillId="0" borderId="12" xfId="0" applyNumberFormat="1" applyFont="1" applyFill="1" applyBorder="1" applyAlignment="1">
      <alignment horizontal="center" vertical="center" wrapText="1"/>
    </xf>
    <xf numFmtId="176" fontId="21" fillId="0" borderId="13" xfId="0" applyNumberFormat="1" applyFont="1" applyFill="1" applyBorder="1" applyAlignment="1">
      <alignment horizontal="center" vertical="center" wrapText="1"/>
    </xf>
    <xf numFmtId="176" fontId="21" fillId="0" borderId="14" xfId="0" applyNumberFormat="1" applyFont="1" applyFill="1" applyBorder="1" applyAlignment="1">
      <alignment horizontal="center" vertical="center" wrapText="1"/>
    </xf>
    <xf numFmtId="176" fontId="21" fillId="0" borderId="15" xfId="0" applyNumberFormat="1" applyFont="1" applyFill="1" applyBorder="1" applyAlignment="1">
      <alignment horizontal="center" vertical="center" wrapText="1"/>
    </xf>
    <xf numFmtId="176" fontId="21" fillId="0" borderId="16" xfId="0" applyNumberFormat="1" applyFont="1" applyFill="1" applyBorder="1" applyAlignment="1">
      <alignment horizontal="center" vertical="center" wrapText="1"/>
    </xf>
    <xf numFmtId="176" fontId="21" fillId="0" borderId="17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view="pageBreakPreview" topLeftCell="A40" zoomScaleSheetLayoutView="100" workbookViewId="0">
      <selection activeCell="D64" sqref="D64"/>
    </sheetView>
  </sheetViews>
  <sheetFormatPr defaultRowHeight="13.5"/>
  <cols>
    <col min="1" max="1" width="12.375" style="9" customWidth="1"/>
    <col min="2" max="2" width="10.75" style="9" customWidth="1"/>
    <col min="3" max="3" width="12.75" style="9" customWidth="1"/>
    <col min="4" max="4" width="20.125" style="21" customWidth="1"/>
    <col min="5" max="5" width="16.375" style="20" customWidth="1"/>
    <col min="6" max="6" width="9.5" style="16" customWidth="1"/>
    <col min="7" max="7" width="6.375" style="16" customWidth="1"/>
    <col min="8" max="8" width="7.75" style="16" customWidth="1"/>
    <col min="9" max="11" width="6.5" style="9" customWidth="1"/>
    <col min="12" max="12" width="5.75" style="9" customWidth="1"/>
  </cols>
  <sheetData>
    <row r="1" spans="1:12" s="1" customFormat="1" ht="36" customHeight="1">
      <c r="A1" s="54" t="s">
        <v>79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</row>
    <row r="2" spans="1:12" s="1" customFormat="1" ht="36.75" customHeight="1">
      <c r="A2" s="54" t="s">
        <v>80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</row>
    <row r="3" spans="1:12" s="1" customFormat="1" ht="22.5" customHeight="1">
      <c r="A3" s="22"/>
      <c r="B3" s="22"/>
      <c r="C3" s="22"/>
      <c r="D3" s="22" t="s">
        <v>0</v>
      </c>
      <c r="E3" s="57">
        <v>46094</v>
      </c>
      <c r="F3" s="57"/>
      <c r="G3" s="58" t="s">
        <v>25</v>
      </c>
      <c r="H3" s="59"/>
      <c r="I3" s="59"/>
      <c r="J3" s="59"/>
      <c r="K3" s="59"/>
      <c r="L3" s="60"/>
    </row>
    <row r="4" spans="1:12" s="1" customFormat="1" ht="19.5" customHeight="1">
      <c r="A4" s="8"/>
      <c r="B4" s="22"/>
      <c r="C4" s="64" t="s">
        <v>1</v>
      </c>
      <c r="D4" s="64"/>
      <c r="E4" s="65" t="s">
        <v>78</v>
      </c>
      <c r="F4" s="65"/>
      <c r="G4" s="61"/>
      <c r="H4" s="62"/>
      <c r="I4" s="62"/>
      <c r="J4" s="62"/>
      <c r="K4" s="62"/>
      <c r="L4" s="63"/>
    </row>
    <row r="5" spans="1:12" s="1" customFormat="1" ht="26.25" hidden="1" customHeight="1">
      <c r="A5" s="22"/>
      <c r="B5" s="12"/>
      <c r="C5" s="22"/>
      <c r="D5" s="22"/>
      <c r="E5" s="13"/>
      <c r="F5" s="14"/>
      <c r="G5" s="14"/>
      <c r="H5" s="14"/>
      <c r="I5" s="17"/>
      <c r="J5" s="15"/>
      <c r="K5" s="15"/>
      <c r="L5" s="22"/>
    </row>
    <row r="6" spans="1:12" s="7" customFormat="1" ht="30" customHeight="1">
      <c r="A6" s="2" t="s">
        <v>2</v>
      </c>
      <c r="B6" s="3" t="s">
        <v>3</v>
      </c>
      <c r="C6" s="3" t="s">
        <v>4</v>
      </c>
      <c r="D6" s="4" t="s">
        <v>5</v>
      </c>
      <c r="E6" s="5" t="s">
        <v>23</v>
      </c>
      <c r="F6" s="10" t="s">
        <v>6</v>
      </c>
      <c r="G6" s="11"/>
      <c r="H6" s="10" t="s">
        <v>7</v>
      </c>
      <c r="I6" s="5" t="s">
        <v>8</v>
      </c>
      <c r="J6" s="6" t="s">
        <v>9</v>
      </c>
      <c r="K6" s="6" t="s">
        <v>10</v>
      </c>
      <c r="L6" s="3" t="s">
        <v>11</v>
      </c>
    </row>
    <row r="7" spans="1:12" s="7" customFormat="1" ht="31.5" customHeight="1">
      <c r="A7" s="23" t="s">
        <v>12</v>
      </c>
      <c r="B7" s="24" t="s">
        <v>13</v>
      </c>
      <c r="C7" s="25" t="s">
        <v>14</v>
      </c>
      <c r="D7" s="25" t="s">
        <v>15</v>
      </c>
      <c r="E7" s="26" t="s">
        <v>22</v>
      </c>
      <c r="F7" s="39" t="s">
        <v>16</v>
      </c>
      <c r="G7" s="27" t="s">
        <v>24</v>
      </c>
      <c r="H7" s="10" t="s">
        <v>17</v>
      </c>
      <c r="I7" s="18" t="s">
        <v>18</v>
      </c>
      <c r="J7" s="6" t="s">
        <v>19</v>
      </c>
      <c r="K7" s="6" t="s">
        <v>20</v>
      </c>
      <c r="L7" s="19" t="s">
        <v>21</v>
      </c>
    </row>
    <row r="8" spans="1:12" ht="26.25" customHeight="1">
      <c r="A8" s="42" t="s">
        <v>81</v>
      </c>
      <c r="B8" s="45" t="s">
        <v>26</v>
      </c>
      <c r="C8" s="31" t="s">
        <v>27</v>
      </c>
      <c r="D8" s="31" t="s">
        <v>28</v>
      </c>
      <c r="E8" s="35" t="s">
        <v>29</v>
      </c>
      <c r="F8" s="41">
        <v>16</v>
      </c>
      <c r="G8" s="37">
        <f t="shared" ref="G8" si="0">F8*0.03</f>
        <v>0.48</v>
      </c>
      <c r="H8" s="30">
        <f t="shared" ref="H8" si="1">SUM(F8:G8)</f>
        <v>16.48</v>
      </c>
      <c r="I8" s="28"/>
      <c r="J8" s="28"/>
      <c r="K8" s="28"/>
      <c r="L8" s="28"/>
    </row>
    <row r="9" spans="1:12" ht="18">
      <c r="A9" s="43"/>
      <c r="B9" s="46"/>
      <c r="C9" s="9" t="s">
        <v>27</v>
      </c>
      <c r="D9" s="21" t="s">
        <v>28</v>
      </c>
      <c r="E9" s="36" t="s">
        <v>30</v>
      </c>
      <c r="F9" s="41">
        <v>28</v>
      </c>
      <c r="G9" s="37">
        <f t="shared" ref="G9:G14" si="2">F9*0.03</f>
        <v>0.84</v>
      </c>
      <c r="H9" s="30">
        <f t="shared" ref="H9:H14" si="3">SUM(F9:G9)</f>
        <v>28.84</v>
      </c>
    </row>
    <row r="10" spans="1:12" ht="18">
      <c r="A10" s="43"/>
      <c r="B10" s="46"/>
      <c r="C10" s="9" t="s">
        <v>27</v>
      </c>
      <c r="D10" s="21" t="s">
        <v>28</v>
      </c>
      <c r="E10" s="36" t="s">
        <v>31</v>
      </c>
      <c r="F10" s="41">
        <v>60</v>
      </c>
      <c r="G10" s="37">
        <f t="shared" si="2"/>
        <v>1.7999999999999998</v>
      </c>
      <c r="H10" s="30">
        <f t="shared" si="3"/>
        <v>61.8</v>
      </c>
    </row>
    <row r="11" spans="1:12" ht="18">
      <c r="A11" s="43"/>
      <c r="B11" s="46"/>
      <c r="C11" s="9" t="s">
        <v>27</v>
      </c>
      <c r="D11" s="21" t="s">
        <v>28</v>
      </c>
      <c r="E11" s="36" t="s">
        <v>32</v>
      </c>
      <c r="F11" s="41">
        <v>90</v>
      </c>
      <c r="G11" s="37">
        <f t="shared" si="2"/>
        <v>2.6999999999999997</v>
      </c>
      <c r="H11" s="30">
        <f t="shared" si="3"/>
        <v>92.7</v>
      </c>
    </row>
    <row r="12" spans="1:12" ht="18">
      <c r="A12" s="43"/>
      <c r="B12" s="46"/>
      <c r="C12" s="9" t="s">
        <v>27</v>
      </c>
      <c r="D12" s="21" t="s">
        <v>28</v>
      </c>
      <c r="E12" s="36" t="s">
        <v>33</v>
      </c>
      <c r="F12" s="41">
        <v>90</v>
      </c>
      <c r="G12" s="37">
        <f t="shared" si="2"/>
        <v>2.6999999999999997</v>
      </c>
      <c r="H12" s="30">
        <f t="shared" si="3"/>
        <v>92.7</v>
      </c>
    </row>
    <row r="13" spans="1:12" ht="18">
      <c r="A13" s="43"/>
      <c r="B13" s="46"/>
      <c r="C13" s="9" t="s">
        <v>27</v>
      </c>
      <c r="D13" s="21" t="s">
        <v>28</v>
      </c>
      <c r="E13" s="36" t="s">
        <v>34</v>
      </c>
      <c r="F13" s="41">
        <v>70</v>
      </c>
      <c r="G13" s="37">
        <f t="shared" si="2"/>
        <v>2.1</v>
      </c>
      <c r="H13" s="30">
        <f t="shared" si="3"/>
        <v>72.099999999999994</v>
      </c>
    </row>
    <row r="14" spans="1:12" ht="18">
      <c r="A14" s="44"/>
      <c r="B14" s="47"/>
      <c r="C14" s="9" t="s">
        <v>27</v>
      </c>
      <c r="D14" s="21" t="s">
        <v>28</v>
      </c>
      <c r="E14" s="36" t="s">
        <v>35</v>
      </c>
      <c r="F14" s="41">
        <v>34</v>
      </c>
      <c r="G14" s="37">
        <f t="shared" si="2"/>
        <v>1.02</v>
      </c>
      <c r="H14" s="30">
        <f t="shared" si="3"/>
        <v>35.020000000000003</v>
      </c>
    </row>
    <row r="15" spans="1:12" ht="18">
      <c r="E15" s="36"/>
      <c r="F15" s="41"/>
      <c r="G15" s="38"/>
    </row>
    <row r="16" spans="1:12" ht="18">
      <c r="C16" s="9" t="s">
        <v>36</v>
      </c>
      <c r="D16" s="21" t="s">
        <v>37</v>
      </c>
      <c r="E16" s="36" t="s">
        <v>38</v>
      </c>
      <c r="F16" s="41">
        <v>16</v>
      </c>
      <c r="G16" s="37">
        <f t="shared" ref="G16:G22" si="4">F16*0.03</f>
        <v>0.48</v>
      </c>
      <c r="H16" s="30">
        <f t="shared" ref="H16:H22" si="5">SUM(F16:G16)</f>
        <v>16.48</v>
      </c>
    </row>
    <row r="17" spans="3:8" ht="18">
      <c r="C17" s="9" t="s">
        <v>36</v>
      </c>
      <c r="D17" s="21" t="s">
        <v>37</v>
      </c>
      <c r="E17" s="36" t="s">
        <v>39</v>
      </c>
      <c r="F17" s="41">
        <v>28</v>
      </c>
      <c r="G17" s="37">
        <f t="shared" si="4"/>
        <v>0.84</v>
      </c>
      <c r="H17" s="30">
        <f t="shared" si="5"/>
        <v>28.84</v>
      </c>
    </row>
    <row r="18" spans="3:8" ht="18">
      <c r="C18" s="9" t="s">
        <v>36</v>
      </c>
      <c r="D18" s="21" t="s">
        <v>37</v>
      </c>
      <c r="E18" s="36" t="s">
        <v>40</v>
      </c>
      <c r="F18" s="41">
        <v>60</v>
      </c>
      <c r="G18" s="37">
        <f t="shared" si="4"/>
        <v>1.7999999999999998</v>
      </c>
      <c r="H18" s="30">
        <f t="shared" si="5"/>
        <v>61.8</v>
      </c>
    </row>
    <row r="19" spans="3:8" ht="18">
      <c r="C19" s="9" t="s">
        <v>36</v>
      </c>
      <c r="D19" s="21" t="s">
        <v>37</v>
      </c>
      <c r="E19" s="36" t="s">
        <v>41</v>
      </c>
      <c r="F19" s="41">
        <v>90</v>
      </c>
      <c r="G19" s="37">
        <f t="shared" si="4"/>
        <v>2.6999999999999997</v>
      </c>
      <c r="H19" s="30">
        <f t="shared" si="5"/>
        <v>92.7</v>
      </c>
    </row>
    <row r="20" spans="3:8" ht="18">
      <c r="C20" s="9" t="s">
        <v>36</v>
      </c>
      <c r="D20" s="21" t="s">
        <v>37</v>
      </c>
      <c r="E20" s="36" t="s">
        <v>42</v>
      </c>
      <c r="F20" s="41">
        <v>90</v>
      </c>
      <c r="G20" s="37">
        <f t="shared" si="4"/>
        <v>2.6999999999999997</v>
      </c>
      <c r="H20" s="30">
        <f t="shared" si="5"/>
        <v>92.7</v>
      </c>
    </row>
    <row r="21" spans="3:8" ht="18">
      <c r="C21" s="9" t="s">
        <v>36</v>
      </c>
      <c r="D21" s="21" t="s">
        <v>37</v>
      </c>
      <c r="E21" s="36" t="s">
        <v>43</v>
      </c>
      <c r="F21" s="41">
        <v>70</v>
      </c>
      <c r="G21" s="37">
        <f t="shared" si="4"/>
        <v>2.1</v>
      </c>
      <c r="H21" s="30">
        <f t="shared" si="5"/>
        <v>72.099999999999994</v>
      </c>
    </row>
    <row r="22" spans="3:8" ht="18">
      <c r="C22" s="9" t="s">
        <v>36</v>
      </c>
      <c r="D22" s="21" t="s">
        <v>37</v>
      </c>
      <c r="E22" s="36" t="s">
        <v>44</v>
      </c>
      <c r="F22" s="41">
        <v>34</v>
      </c>
      <c r="G22" s="37">
        <f t="shared" si="4"/>
        <v>1.02</v>
      </c>
      <c r="H22" s="30">
        <f t="shared" si="5"/>
        <v>35.020000000000003</v>
      </c>
    </row>
    <row r="23" spans="3:8" ht="18">
      <c r="E23" s="36"/>
      <c r="F23" s="41"/>
      <c r="G23" s="38"/>
    </row>
    <row r="24" spans="3:8" ht="18">
      <c r="C24" s="9" t="s">
        <v>45</v>
      </c>
      <c r="D24" s="21" t="s">
        <v>46</v>
      </c>
      <c r="E24" s="36" t="s">
        <v>47</v>
      </c>
      <c r="F24" s="41">
        <v>16</v>
      </c>
      <c r="G24" s="37">
        <f t="shared" ref="G24:G30" si="6">F24*0.03</f>
        <v>0.48</v>
      </c>
      <c r="H24" s="30">
        <f t="shared" ref="H24:H30" si="7">SUM(F24:G24)</f>
        <v>16.48</v>
      </c>
    </row>
    <row r="25" spans="3:8" ht="18">
      <c r="C25" s="9" t="s">
        <v>45</v>
      </c>
      <c r="D25" s="21" t="s">
        <v>46</v>
      </c>
      <c r="E25" s="36" t="s">
        <v>48</v>
      </c>
      <c r="F25" s="41">
        <v>28</v>
      </c>
      <c r="G25" s="37">
        <f t="shared" si="6"/>
        <v>0.84</v>
      </c>
      <c r="H25" s="30">
        <f t="shared" si="7"/>
        <v>28.84</v>
      </c>
    </row>
    <row r="26" spans="3:8" ht="18">
      <c r="C26" s="9" t="s">
        <v>45</v>
      </c>
      <c r="D26" s="21" t="s">
        <v>46</v>
      </c>
      <c r="E26" s="36" t="s">
        <v>49</v>
      </c>
      <c r="F26" s="41">
        <v>60</v>
      </c>
      <c r="G26" s="37">
        <f t="shared" si="6"/>
        <v>1.7999999999999998</v>
      </c>
      <c r="H26" s="30">
        <f t="shared" si="7"/>
        <v>61.8</v>
      </c>
    </row>
    <row r="27" spans="3:8" ht="18">
      <c r="C27" s="9" t="s">
        <v>45</v>
      </c>
      <c r="D27" s="21" t="s">
        <v>46</v>
      </c>
      <c r="E27" s="36" t="s">
        <v>50</v>
      </c>
      <c r="F27" s="41">
        <v>90</v>
      </c>
      <c r="G27" s="37">
        <f t="shared" si="6"/>
        <v>2.6999999999999997</v>
      </c>
      <c r="H27" s="30">
        <f t="shared" si="7"/>
        <v>92.7</v>
      </c>
    </row>
    <row r="28" spans="3:8" ht="18">
      <c r="C28" s="9" t="s">
        <v>45</v>
      </c>
      <c r="D28" s="21" t="s">
        <v>46</v>
      </c>
      <c r="E28" s="36" t="s">
        <v>51</v>
      </c>
      <c r="F28" s="41">
        <v>90</v>
      </c>
      <c r="G28" s="37">
        <f t="shared" si="6"/>
        <v>2.6999999999999997</v>
      </c>
      <c r="H28" s="30">
        <f t="shared" si="7"/>
        <v>92.7</v>
      </c>
    </row>
    <row r="29" spans="3:8" ht="18">
      <c r="C29" s="9" t="s">
        <v>45</v>
      </c>
      <c r="D29" s="21" t="s">
        <v>46</v>
      </c>
      <c r="E29" s="36" t="s">
        <v>52</v>
      </c>
      <c r="F29" s="41">
        <v>70</v>
      </c>
      <c r="G29" s="37">
        <f t="shared" si="6"/>
        <v>2.1</v>
      </c>
      <c r="H29" s="30">
        <f t="shared" si="7"/>
        <v>72.099999999999994</v>
      </c>
    </row>
    <row r="30" spans="3:8" ht="18">
      <c r="C30" s="9" t="s">
        <v>45</v>
      </c>
      <c r="D30" s="21" t="s">
        <v>46</v>
      </c>
      <c r="E30" s="36" t="s">
        <v>53</v>
      </c>
      <c r="F30" s="41">
        <v>34</v>
      </c>
      <c r="G30" s="37">
        <f t="shared" si="6"/>
        <v>1.02</v>
      </c>
      <c r="H30" s="30">
        <f t="shared" si="7"/>
        <v>35.020000000000003</v>
      </c>
    </row>
    <row r="31" spans="3:8" ht="18">
      <c r="E31" s="36"/>
      <c r="F31" s="41"/>
      <c r="G31" s="38"/>
    </row>
    <row r="32" spans="3:8" ht="18">
      <c r="C32" s="9" t="s">
        <v>54</v>
      </c>
      <c r="D32" s="21" t="s">
        <v>46</v>
      </c>
      <c r="E32" s="36" t="s">
        <v>55</v>
      </c>
      <c r="F32" s="41">
        <v>16</v>
      </c>
      <c r="G32" s="37">
        <f t="shared" ref="G32:G38" si="8">F32*0.03</f>
        <v>0.48</v>
      </c>
      <c r="H32" s="30">
        <f t="shared" ref="H32:H38" si="9">SUM(F32:G32)</f>
        <v>16.48</v>
      </c>
    </row>
    <row r="33" spans="1:8" ht="18">
      <c r="C33" s="9" t="s">
        <v>54</v>
      </c>
      <c r="D33" s="21" t="s">
        <v>46</v>
      </c>
      <c r="E33" s="36" t="s">
        <v>56</v>
      </c>
      <c r="F33" s="41">
        <v>28</v>
      </c>
      <c r="G33" s="37">
        <f t="shared" si="8"/>
        <v>0.84</v>
      </c>
      <c r="H33" s="30">
        <f t="shared" si="9"/>
        <v>28.84</v>
      </c>
    </row>
    <row r="34" spans="1:8" ht="18">
      <c r="C34" s="9" t="s">
        <v>54</v>
      </c>
      <c r="D34" s="21" t="s">
        <v>46</v>
      </c>
      <c r="E34" s="36" t="s">
        <v>57</v>
      </c>
      <c r="F34" s="41">
        <v>60</v>
      </c>
      <c r="G34" s="37">
        <f t="shared" si="8"/>
        <v>1.7999999999999998</v>
      </c>
      <c r="H34" s="30">
        <f t="shared" si="9"/>
        <v>61.8</v>
      </c>
    </row>
    <row r="35" spans="1:8" ht="18">
      <c r="C35" s="9" t="s">
        <v>54</v>
      </c>
      <c r="D35" s="21" t="s">
        <v>46</v>
      </c>
      <c r="E35" s="36" t="s">
        <v>58</v>
      </c>
      <c r="F35" s="41">
        <v>90</v>
      </c>
      <c r="G35" s="37">
        <f t="shared" si="8"/>
        <v>2.6999999999999997</v>
      </c>
      <c r="H35" s="30">
        <f t="shared" si="9"/>
        <v>92.7</v>
      </c>
    </row>
    <row r="36" spans="1:8" ht="18">
      <c r="C36" s="9" t="s">
        <v>54</v>
      </c>
      <c r="D36" s="21" t="s">
        <v>46</v>
      </c>
      <c r="E36" s="36" t="s">
        <v>59</v>
      </c>
      <c r="F36" s="41">
        <v>90</v>
      </c>
      <c r="G36" s="37">
        <f t="shared" si="8"/>
        <v>2.6999999999999997</v>
      </c>
      <c r="H36" s="30">
        <f t="shared" si="9"/>
        <v>92.7</v>
      </c>
    </row>
    <row r="37" spans="1:8" ht="18">
      <c r="C37" s="9" t="s">
        <v>54</v>
      </c>
      <c r="D37" s="21" t="s">
        <v>46</v>
      </c>
      <c r="E37" s="36" t="s">
        <v>60</v>
      </c>
      <c r="F37" s="41">
        <v>70</v>
      </c>
      <c r="G37" s="37">
        <f t="shared" si="8"/>
        <v>2.1</v>
      </c>
      <c r="H37" s="30">
        <f t="shared" si="9"/>
        <v>72.099999999999994</v>
      </c>
    </row>
    <row r="38" spans="1:8" ht="18">
      <c r="C38" s="9" t="s">
        <v>54</v>
      </c>
      <c r="D38" s="21" t="s">
        <v>46</v>
      </c>
      <c r="E38" s="36" t="s">
        <v>61</v>
      </c>
      <c r="F38" s="41">
        <v>34</v>
      </c>
      <c r="G38" s="37">
        <f t="shared" si="8"/>
        <v>1.02</v>
      </c>
      <c r="H38" s="30">
        <f t="shared" si="9"/>
        <v>35.020000000000003</v>
      </c>
    </row>
    <row r="39" spans="1:8" ht="29.25" customHeight="1">
      <c r="F39" s="40">
        <f>SUM(F8:F38)</f>
        <v>1552</v>
      </c>
    </row>
    <row r="40" spans="1:8" ht="17.25" customHeight="1">
      <c r="A40" s="48" t="s">
        <v>62</v>
      </c>
      <c r="B40" s="51"/>
      <c r="C40" s="32" t="s">
        <v>63</v>
      </c>
      <c r="D40" s="32" t="s">
        <v>64</v>
      </c>
      <c r="E40" s="32" t="s">
        <v>65</v>
      </c>
      <c r="F40" s="33">
        <v>20</v>
      </c>
      <c r="G40" s="29">
        <f t="shared" ref="G40:G51" si="10">F40*0.03</f>
        <v>0.6</v>
      </c>
      <c r="H40" s="30">
        <f t="shared" ref="H40:H51" si="11">SUM(F40:G40)</f>
        <v>20.6</v>
      </c>
    </row>
    <row r="41" spans="1:8" ht="14.25">
      <c r="A41" s="49"/>
      <c r="B41" s="52"/>
      <c r="C41" s="32" t="s">
        <v>63</v>
      </c>
      <c r="D41" s="32" t="s">
        <v>64</v>
      </c>
      <c r="E41" s="32" t="s">
        <v>66</v>
      </c>
      <c r="F41" s="33">
        <v>150</v>
      </c>
      <c r="G41" s="29">
        <f t="shared" si="10"/>
        <v>4.5</v>
      </c>
      <c r="H41" s="30">
        <f t="shared" si="11"/>
        <v>154.5</v>
      </c>
    </row>
    <row r="42" spans="1:8" ht="14.25">
      <c r="A42" s="49"/>
      <c r="B42" s="52"/>
      <c r="C42" s="32" t="s">
        <v>63</v>
      </c>
      <c r="D42" s="32" t="s">
        <v>64</v>
      </c>
      <c r="E42" s="32" t="s">
        <v>67</v>
      </c>
      <c r="F42" s="33">
        <v>200</v>
      </c>
      <c r="G42" s="29">
        <f t="shared" si="10"/>
        <v>6</v>
      </c>
      <c r="H42" s="30">
        <f t="shared" si="11"/>
        <v>206</v>
      </c>
    </row>
    <row r="43" spans="1:8" ht="14.25">
      <c r="A43" s="49"/>
      <c r="B43" s="52"/>
      <c r="C43" s="32" t="s">
        <v>63</v>
      </c>
      <c r="D43" s="32" t="s">
        <v>64</v>
      </c>
      <c r="E43" s="32" t="s">
        <v>68</v>
      </c>
      <c r="F43" s="33">
        <v>200</v>
      </c>
      <c r="G43" s="29">
        <f t="shared" si="10"/>
        <v>6</v>
      </c>
      <c r="H43" s="30">
        <f t="shared" si="11"/>
        <v>206</v>
      </c>
    </row>
    <row r="44" spans="1:8" ht="14.25">
      <c r="A44" s="49"/>
      <c r="B44" s="52"/>
      <c r="C44" s="32" t="s">
        <v>63</v>
      </c>
      <c r="D44" s="32" t="s">
        <v>64</v>
      </c>
      <c r="E44" s="32" t="s">
        <v>69</v>
      </c>
      <c r="F44" s="33">
        <v>160</v>
      </c>
      <c r="G44" s="29">
        <f t="shared" si="10"/>
        <v>4.8</v>
      </c>
      <c r="H44" s="30">
        <f t="shared" si="11"/>
        <v>164.8</v>
      </c>
    </row>
    <row r="45" spans="1:8" ht="14.25">
      <c r="A45" s="49"/>
      <c r="B45" s="52"/>
      <c r="C45" s="32" t="s">
        <v>63</v>
      </c>
      <c r="D45" s="32" t="s">
        <v>64</v>
      </c>
      <c r="E45" s="32" t="s">
        <v>70</v>
      </c>
      <c r="F45" s="33">
        <v>70</v>
      </c>
      <c r="G45" s="29">
        <f t="shared" si="10"/>
        <v>2.1</v>
      </c>
      <c r="H45" s="30">
        <f t="shared" si="11"/>
        <v>72.099999999999994</v>
      </c>
    </row>
    <row r="46" spans="1:8" ht="14.25">
      <c r="A46" s="49"/>
      <c r="B46" s="52"/>
      <c r="C46" s="32" t="s">
        <v>63</v>
      </c>
      <c r="D46" s="32" t="s">
        <v>71</v>
      </c>
      <c r="E46" s="32" t="s">
        <v>72</v>
      </c>
      <c r="F46" s="33">
        <v>50</v>
      </c>
      <c r="G46" s="29">
        <f t="shared" si="10"/>
        <v>1.5</v>
      </c>
      <c r="H46" s="30">
        <f t="shared" si="11"/>
        <v>51.5</v>
      </c>
    </row>
    <row r="47" spans="1:8" ht="14.25">
      <c r="A47" s="49"/>
      <c r="B47" s="52"/>
      <c r="C47" s="32" t="s">
        <v>63</v>
      </c>
      <c r="D47" s="32" t="s">
        <v>71</v>
      </c>
      <c r="E47" s="32" t="s">
        <v>73</v>
      </c>
      <c r="F47" s="33">
        <v>200</v>
      </c>
      <c r="G47" s="29">
        <f t="shared" si="10"/>
        <v>6</v>
      </c>
      <c r="H47" s="30">
        <f t="shared" si="11"/>
        <v>206</v>
      </c>
    </row>
    <row r="48" spans="1:8" ht="14.25">
      <c r="A48" s="49"/>
      <c r="B48" s="52"/>
      <c r="C48" s="32" t="s">
        <v>63</v>
      </c>
      <c r="D48" s="32" t="s">
        <v>71</v>
      </c>
      <c r="E48" s="32" t="s">
        <v>74</v>
      </c>
      <c r="F48" s="33">
        <v>280</v>
      </c>
      <c r="G48" s="29">
        <f t="shared" si="10"/>
        <v>8.4</v>
      </c>
      <c r="H48" s="30">
        <f t="shared" si="11"/>
        <v>288.39999999999998</v>
      </c>
    </row>
    <row r="49" spans="1:8" ht="14.25">
      <c r="A49" s="49"/>
      <c r="B49" s="52"/>
      <c r="C49" s="32" t="s">
        <v>63</v>
      </c>
      <c r="D49" s="32" t="s">
        <v>71</v>
      </c>
      <c r="E49" s="32" t="s">
        <v>75</v>
      </c>
      <c r="F49" s="33">
        <v>280</v>
      </c>
      <c r="G49" s="29">
        <f t="shared" si="10"/>
        <v>8.4</v>
      </c>
      <c r="H49" s="30">
        <f t="shared" si="11"/>
        <v>288.39999999999998</v>
      </c>
    </row>
    <row r="50" spans="1:8" ht="14.25">
      <c r="A50" s="49"/>
      <c r="B50" s="52"/>
      <c r="C50" s="32" t="s">
        <v>63</v>
      </c>
      <c r="D50" s="32" t="s">
        <v>71</v>
      </c>
      <c r="E50" s="32" t="s">
        <v>76</v>
      </c>
      <c r="F50" s="33">
        <v>220</v>
      </c>
      <c r="G50" s="29">
        <f t="shared" si="10"/>
        <v>6.6</v>
      </c>
      <c r="H50" s="30">
        <f t="shared" si="11"/>
        <v>226.6</v>
      </c>
    </row>
    <row r="51" spans="1:8" ht="14.25">
      <c r="A51" s="50"/>
      <c r="B51" s="53"/>
      <c r="C51" s="32" t="s">
        <v>63</v>
      </c>
      <c r="D51" s="32" t="s">
        <v>71</v>
      </c>
      <c r="E51" s="32" t="s">
        <v>77</v>
      </c>
      <c r="F51" s="33">
        <v>80</v>
      </c>
      <c r="G51" s="29">
        <f t="shared" si="10"/>
        <v>2.4</v>
      </c>
      <c r="H51" s="30">
        <f t="shared" si="11"/>
        <v>82.4</v>
      </c>
    </row>
    <row r="52" spans="1:8" ht="14.25">
      <c r="C52" s="32"/>
      <c r="D52" s="32"/>
      <c r="E52" s="32"/>
      <c r="F52" s="34"/>
    </row>
    <row r="53" spans="1:8">
      <c r="F53" s="16">
        <f>SUM(F40:F52)</f>
        <v>1910</v>
      </c>
    </row>
  </sheetData>
  <mergeCells count="10">
    <mergeCell ref="A8:A14"/>
    <mergeCell ref="B8:B14"/>
    <mergeCell ref="A40:A51"/>
    <mergeCell ref="B40:B51"/>
    <mergeCell ref="A1:L1"/>
    <mergeCell ref="A2:L2"/>
    <mergeCell ref="E3:F3"/>
    <mergeCell ref="G3:L4"/>
    <mergeCell ref="C4:D4"/>
    <mergeCell ref="E4:F4"/>
  </mergeCells>
  <phoneticPr fontId="4" type="noConversion"/>
  <pageMargins left="0.98425196850393704" right="0" top="0" bottom="0" header="0.31496062992125984" footer="0.31496062992125984"/>
  <pageSetup paperSize="9" scale="94" orientation="landscape" horizontalDpi="4294967293" verticalDpi="180" r:id="rId1"/>
  <rowBreaks count="1" manualBreakCount="1">
    <brk id="3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2026-03-13T07:29:49Z</cp:lastPrinted>
  <dcterms:created xsi:type="dcterms:W3CDTF">2017-02-25T05:34:00Z</dcterms:created>
  <dcterms:modified xsi:type="dcterms:W3CDTF">2026-03-13T07:34:47Z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