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<sst xmlns="http://schemas.openxmlformats.org/spreadsheetml/2006/main" count="51" uniqueCount="51">
  <si>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</si>
  <si>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</si>
  <si>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</si>
  <si>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SF1572109746371样衣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</si>
  <si>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</si>
  <si>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</si>
  <si>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</si>
  <si>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</si>
  <si>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</si>
  <si>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</si>
  <si>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</si>
  <si>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</si>
  <si>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</si>
  <si>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</si>
  <si>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</si>
  <si>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</si>
  <si>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</si>
  <si>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</si>
  <si>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</si>
  <si>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</si>
  <si>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</si>
  <si>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</si>
  <si>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</si>
  <si>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</si>
  <si>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</si>
  <si>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</si>
  <si>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</si>
  <si>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</si>
  <si>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</si>
  <si>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t>198912</t>
    </r>
    <r>
      <rPr>
        <b/>
        <sz val="11"/>
        <rFont val="宋体"/>
        <charset val="134"/>
      </rPr>
      <t>翻单</t>
    </r>
  </si>
  <si>
    <r>
      <rPr>
        <b/>
        <sz val="11"/>
        <rFont val="宋体"/>
        <charset val="134"/>
      </rPr>
      <t>白色</t>
    </r>
  </si>
  <si>
    <t>1-1</t>
  </si>
  <si>
    <t>袋</t>
  </si>
  <si>
    <t>总计</t>
  </si>
  <si>
    <t>Factory name (工厂名称)</t>
  </si>
  <si>
    <t>（在此贴实样图片）</t>
  </si>
  <si>
    <t>PO. Number(订单号)</t>
  </si>
  <si>
    <t>P26031215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</si>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</sst>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K10" sqref="K10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100</v>
      </c>
      <c r="G9" s="49">
        <f>F9*0.02</f>
        <v>2</v>
      </c>
      <c r="H9" s="49">
        <f>F9+G9</f>
        <v>102</v>
      </c>
      <c r="I9" s="49" t="s">
        <v>31</v>
      </c>
      <c r="J9" s="50">
        <v>0.1</v>
      </c>
      <c r="K9" s="50">
        <v>0.2</v>
      </c>
      <c r="L9" s="51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33</v>
      </c>
      <c r="B28" s="73"/>
      <c r="C28" s="73"/>
      <c r="D28" s="73"/>
      <c r="E28" s="64"/>
      <c r="F28" s="74">
        <f>SUM(F9:F27)</f>
        <v>100</v>
      </c>
      <c r="G28" s="74">
        <f>SUM(G9:G27)</f>
        <v>2</v>
      </c>
      <c r="H28" s="74">
        <f>SUM(H9:H27)</f>
        <v>102</v>
      </c>
      <c r="I28" s="74" t="str">
        <f>I9</f>
        <v>1-1</v>
      </c>
      <c r="J28" s="75">
        <f>SUM(J9:J27)</f>
        <v>0.1</v>
      </c>
      <c r="K28" s="75">
        <f>SUM(K9:K27)</f>
        <v>0.2</v>
      </c>
      <c r="L28" s="74" t="str">
        <f>L9</f>
        <v>袋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198912翻单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100</v>
      </c>
      <c r="C7" s="14"/>
    </row>
    <row r="8" ht="41" customHeight="1" spans="1:3">
      <c r="A8" s="4" t="s">
        <v>45</v>
      </c>
      <c r="B8" s="11" t="str">
        <f>箱单!L9</f>
        <v>袋</v>
      </c>
      <c r="C8" s="15" t="s">
        <v>46</v>
      </c>
    </row>
    <row r="9" ht="41" customHeight="1" spans="1:3">
      <c r="A9" s="4" t="s">
        <v>47</v>
      </c>
      <c r="B9" s="16" t="str">
        <f>箱单!K9&amp;"KG"</f>
        <v>0.2KG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2026-03-14T08:53:24Z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9911C4B5CA1C4F7B92137799C2BE3924_13</vt:lpwstr>
  </property>
  <property fmtid="{D5CDD505-2E9C-101B-9397-08002B2CF9AE}" pid="4" name="CalculationRule">
    <vt:i4>0</vt:i4>
  </property>
</Properties>
</file>