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<sst xmlns="http://schemas.openxmlformats.org/spreadsheetml/2006/main" count="103" uniqueCount="92">
  <si>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</si>
  <si>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</si>
  <si>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发货日期：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</si>
  <si>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</si>
  <si>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SF1567748051876</t>
  </si>
  <si>
    <t>萧山区楼塔镇钱镠路453号三楼辅料仓库，浙江名阁家纺有限公司
， 王蒙杰，15968152010</t>
  </si>
  <si>
    <t>名阁家纺有限公司</t>
  </si>
  <si>
    <r>
      <rPr>
        <b/>
        <sz val="11"/>
        <rFont val="宋体"/>
        <charset val="134"/>
      </rPr>
      <t>客人合同号</t>
    </r>
  </si>
  <si>
    <r>
      <rPr>
        <b/>
        <sz val="11"/>
        <color rgb="FF000000"/>
        <rFont val="宋体"/>
        <charset val="134"/>
      </rPr>
      <t>物料编码</t>
    </r>
  </si>
  <si>
    <r>
      <rPr>
        <b/>
        <sz val="11"/>
        <rFont val="宋体"/>
        <charset val="134"/>
      </rPr>
      <t>物料描述</t>
    </r>
  </si>
  <si>
    <r>
      <rPr>
        <b/>
        <sz val="11"/>
        <rFont val="宋体"/>
        <charset val="134"/>
      </rPr>
      <t>款号</t>
    </r>
  </si>
  <si>
    <t>订单数</t>
  </si>
  <si>
    <t>备品数</t>
  </si>
  <si>
    <t>实发数</t>
  </si>
  <si>
    <t>箱数
（箱号）</t>
  </si>
  <si>
    <r>
      <rPr>
        <b/>
        <sz val="11"/>
        <rFont val="宋体"/>
        <charset val="134"/>
      </rPr>
      <t>净重
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</si>
  <si>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
（公斤</t>
    </r>
    <r>
      <rPr>
        <b/>
        <sz val="11"/>
        <rFont val="Calibri"/>
        <charset val="134"/>
      </rPr>
      <t>)</t>
    </r>
  </si>
  <si>
    <t>备注
(CM)</t>
  </si>
  <si>
    <t>1105002585</t>
  </si>
  <si>
    <t>Z6化纤被200x230cm /Size25吊牌9#带RFID</t>
  </si>
  <si>
    <t>0153-010-250-25</t>
  </si>
  <si>
    <t>4-1</t>
  </si>
  <si>
    <t>37*37*32</t>
  </si>
  <si>
    <t>1100027450</t>
  </si>
  <si>
    <t>Z1羽绒被150*220CM吊牌#9</t>
  </si>
  <si>
    <t>0154-010-250-12</t>
  </si>
  <si>
    <t>1100027451</t>
  </si>
  <si>
    <t>Z1羽绒被180*220CM吊牌#9</t>
  </si>
  <si>
    <t>0154-010-250-13</t>
  </si>
  <si>
    <t>1100027452</t>
  </si>
  <si>
    <t>Z1羽绒被220*220CM吊牌#9</t>
  </si>
  <si>
    <t>0154-010-250-14</t>
  </si>
  <si>
    <t>1100027454</t>
  </si>
  <si>
    <t>Z1羽绒被240*220CM吊牌#9</t>
  </si>
  <si>
    <t>0154-010-250-16</t>
  </si>
  <si>
    <t>1100027456</t>
  </si>
  <si>
    <t>Z1羽绒被290*260CM吊牌#9</t>
  </si>
  <si>
    <t>0154-010-250-19</t>
  </si>
  <si>
    <t>1100027458</t>
  </si>
  <si>
    <t>Z1羽绒被260*240CM吊牌#9</t>
  </si>
  <si>
    <t>0154-010-250-24</t>
  </si>
  <si>
    <t>1100027870</t>
  </si>
  <si>
    <t>Z6化纤被220*220CM吊牌#9</t>
  </si>
  <si>
    <t>0153-010-250-14</t>
  </si>
  <si>
    <t>1100027872</t>
  </si>
  <si>
    <t>Z6化纤被240*220CM吊牌#9</t>
  </si>
  <si>
    <t>0153-010-250-16</t>
  </si>
  <si>
    <t>1100027876</t>
  </si>
  <si>
    <t>Z6化纤被260*240CM吊牌#9</t>
  </si>
  <si>
    <t>0153-010-250-24</t>
  </si>
  <si>
    <t>1105001824</t>
  </si>
  <si>
    <t>Z10四季被240x220cm /Size16吊牌9#带RFID</t>
  </si>
  <si>
    <t>0156-010-250-16</t>
  </si>
  <si>
    <t>4-2</t>
  </si>
  <si>
    <t>31*28*28</t>
  </si>
  <si>
    <t>1105001825</t>
  </si>
  <si>
    <t>Z10四季被260x240cm /Size24吊牌9#带RFID</t>
  </si>
  <si>
    <t>0156-010-250-24</t>
  </si>
  <si>
    <t>1100027817</t>
  </si>
  <si>
    <t>Z4绗缝床垫套90*200CM吊牌#9</t>
  </si>
  <si>
    <t>0058-086-250-12</t>
  </si>
  <si>
    <t>1100027821</t>
  </si>
  <si>
    <t>Z4绗缝床垫套180*200CM吊牌#9</t>
  </si>
  <si>
    <t>0058-086-250-18</t>
  </si>
  <si>
    <t>1100027825</t>
  </si>
  <si>
    <t>Z5绗缝枕套40*90CM吊牌#9</t>
  </si>
  <si>
    <t>0058-087-250-25</t>
  </si>
  <si>
    <t>1100028189</t>
  </si>
  <si>
    <t>Z2口袋枕40*90CM吊牌9#</t>
  </si>
  <si>
    <t>0184-012-250-25</t>
  </si>
  <si>
    <t>4-3</t>
  </si>
  <si>
    <t>37*37*25</t>
  </si>
  <si>
    <t>1100027566</t>
  </si>
  <si>
    <t>Z2口袋枕50*75CM吊牌9#</t>
  </si>
  <si>
    <t>0184-012-250-28</t>
  </si>
  <si>
    <t>1100027567</t>
  </si>
  <si>
    <t>Z2口袋枕60*60CM吊牌9#</t>
  </si>
  <si>
    <t>0184-012-250-29</t>
  </si>
  <si>
    <t>1105002397</t>
  </si>
  <si>
    <t>Z15化纤枕50x75cm /Size28吊牌9#带RFID</t>
  </si>
  <si>
    <t>0192-012-250-28</t>
  </si>
  <si>
    <t>4-4</t>
  </si>
  <si>
    <r>
      <rPr>
        <b/>
        <sz val="11"/>
        <color theme="1"/>
        <rFont val="宋体"/>
        <charset val="134"/>
      </rPr>
      <t>合计</t>
    </r>
  </si>
  <si>
    <t>单位名称</t>
  </si>
  <si>
    <t>名阁家纺</t>
  </si>
  <si>
    <t>合同号</t>
  </si>
  <si>
    <t>物料号</t>
  </si>
  <si>
    <t>产品名称</t>
  </si>
  <si>
    <t xml:space="preserve"> 数量
（个）</t>
  </si>
  <si>
    <t> 4510009120</t>
  </si>
  <si>
    <r>
      <rPr>
        <b/>
        <sz val="10"/>
        <color rgb="FF000000"/>
        <rFont val="Calibri"/>
        <charset val="134"/>
      </rPr>
      <t>Z2</t>
    </r>
    <r>
      <rPr>
        <b/>
        <sz val="10"/>
        <color rgb="FF000000"/>
        <rFont val="宋体"/>
        <charset val="134"/>
      </rPr>
      <t>口袋枕</t>
    </r>
    <r>
      <rPr>
        <b/>
        <sz val="10"/>
        <color rgb="FF000000"/>
        <rFont val="Calibri"/>
        <charset val="134"/>
      </rPr>
      <t>40*90CM</t>
    </r>
    <r>
      <rPr>
        <b/>
        <sz val="10"/>
        <color rgb="FF000000"/>
        <rFont val="宋体"/>
        <charset val="134"/>
      </rPr>
      <t>美国法律标</t>
    </r>
    <r>
      <rPr>
        <b/>
        <sz val="10"/>
        <color rgb="FF000000"/>
        <rFont val="Calibri"/>
        <charset val="134"/>
      </rPr>
      <t>#56</t>
    </r>
  </si>
  <si>
    <r>
      <rPr>
        <b/>
        <sz val="10"/>
        <color rgb="FF000000"/>
        <rFont val="Calibri"/>
        <charset val="134"/>
      </rPr>
      <t>Z2</t>
    </r>
    <r>
      <rPr>
        <b/>
        <sz val="10"/>
        <color rgb="FF000000"/>
        <rFont val="宋体"/>
        <charset val="134"/>
      </rPr>
      <t>口袋枕</t>
    </r>
    <r>
      <rPr>
        <b/>
        <sz val="10"/>
        <color rgb="FF000000"/>
        <rFont val="Calibri"/>
        <charset val="134"/>
      </rPr>
      <t>40*90CM</t>
    </r>
    <r>
      <rPr>
        <b/>
        <sz val="10"/>
        <color rgb="FF000000"/>
        <rFont val="宋体"/>
        <charset val="134"/>
      </rPr>
      <t>成分标</t>
    </r>
    <r>
      <rPr>
        <b/>
        <sz val="10"/>
        <color rgb="FF000000"/>
        <rFont val="Calibri"/>
        <charset val="134"/>
      </rPr>
      <t>#13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</si>
</sst>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sz val="24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u/>
      <sz val="11"/>
      <color rgb="FFFF0000"/>
      <name val="Calibri"/>
      <charset val="134"/>
    </font>
    <font>
      <sz val="10.5"/>
      <color rgb="FF31353B"/>
      <name val="微软雅黑"/>
      <charset val="134"/>
    </font>
    <font>
      <b/>
      <sz val="11"/>
      <color rgb="FFFF0000"/>
      <name val="宋体"/>
      <charset val="134"/>
    </font>
    <font>
      <sz val="9"/>
      <color rgb="FF000000"/>
      <name val="宋体"/>
      <charset val="134"/>
    </font>
    <font>
      <sz val="10.5"/>
      <color rgb="FF000000"/>
      <name val="Arial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3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52">
    <xf numFmtId="0" fontId="0" fillId="0" borderId="0" xfId="0"/>
    <xf numFmtId="1" fontId="0" fillId="0" borderId="0" xfId="0" applyNumberFormat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20" fillId="0" borderId="7" xfId="49" applyNumberFormat="1" applyFont="1" applyFill="1" applyBorder="1" applyAlignment="1">
      <alignment horizontal="center" vertical="center" wrapText="1"/>
    </xf>
    <xf numFmtId="49" fontId="20" fillId="0" borderId="7" xfId="49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/>
    </xf>
    <xf numFmtId="0" fontId="20" fillId="0" borderId="8" xfId="49" applyNumberFormat="1" applyFont="1" applyFill="1" applyBorder="1" applyAlignment="1">
      <alignment horizontal="center" vertical="center" wrapText="1"/>
    </xf>
    <xf numFmtId="49" fontId="20" fillId="0" borderId="8" xfId="49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/>
    </xf>
    <xf numFmtId="0" fontId="20" fillId="0" borderId="9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20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0</xdr:row>
      <xdr:rowOff>29845</xdr:rowOff>
    </xdr:from>
    <xdr:to>
      <xdr:col>0</xdr:col>
      <xdr:colOff>798195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29845"/>
          <a:ext cx="768350" cy="89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view="pageBreakPreview" zoomScaleNormal="100" topLeftCell="A4" workbookViewId="0">
      <selection activeCell="G16" sqref="G7:G16"/>
    </sheetView>
  </sheetViews>
  <sheetFormatPr defaultColWidth="9" defaultRowHeight="14.4"/>
  <cols>
    <col min="1" max="1" width="14.5555555555556" customWidth="1"/>
    <col min="2" max="2" width="13.8888888888889" customWidth="1"/>
    <col min="3" max="3" width="46.6666666666667" customWidth="1"/>
    <col min="4" max="4" width="25.4444444444444" customWidth="1"/>
  </cols>
  <sheetData>
    <row r="1" ht="25.8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25.8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16.35" spans="1:11">
      <c r="A3" s="13"/>
      <c r="B3" s="13"/>
      <c r="C3" s="13" t="s">
        <v>2</v>
      </c>
      <c r="D3" s="14">
        <v>46097</v>
      </c>
      <c r="E3" s="15"/>
      <c r="F3" s="16"/>
      <c r="G3" s="15"/>
      <c r="H3" s="17"/>
      <c r="I3" s="15"/>
      <c r="J3" s="15"/>
    </row>
    <row r="4" ht="35" customHeight="1" spans="1:11">
      <c r="A4" s="13"/>
      <c r="B4" s="13"/>
      <c r="C4" s="18" t="s">
        <v>3</v>
      </c>
      <c r="D4" s="19" t="s">
        <v>4</v>
      </c>
      <c r="E4" s="20" t="s">
        <v>5</v>
      </c>
      <c r="F4" s="20"/>
      <c r="G4" s="20"/>
      <c r="H4" s="20"/>
      <c r="I4" s="20"/>
      <c r="J4" s="20"/>
      <c r="K4" s="20"/>
    </row>
    <row r="5" spans="1:11">
      <c r="A5" s="21" t="s">
        <v>6</v>
      </c>
      <c r="B5" s="13"/>
      <c r="C5" s="13"/>
      <c r="D5" s="13"/>
      <c r="E5" s="15"/>
      <c r="F5" s="15"/>
      <c r="G5" s="15"/>
      <c r="H5" s="15"/>
      <c r="I5" s="15"/>
      <c r="J5" s="15"/>
    </row>
    <row r="6" ht="30" customHeight="1" spans="1:11">
      <c r="A6" s="22" t="s">
        <v>7</v>
      </c>
      <c r="B6" s="23" t="s">
        <v>8</v>
      </c>
      <c r="C6" s="24" t="s">
        <v>9</v>
      </c>
      <c r="D6" s="25" t="s">
        <v>10</v>
      </c>
      <c r="E6" s="26" t="s">
        <v>11</v>
      </c>
      <c r="F6" s="27" t="s">
        <v>12</v>
      </c>
      <c r="G6" s="28" t="s">
        <v>13</v>
      </c>
      <c r="H6" s="27" t="s">
        <v>14</v>
      </c>
      <c r="I6" s="27" t="s">
        <v>15</v>
      </c>
      <c r="J6" s="27" t="s">
        <v>16</v>
      </c>
      <c r="K6" s="29" t="s">
        <v>17</v>
      </c>
    </row>
    <row r="7" ht="25" customHeight="1" spans="1:11">
      <c r="A7" s="30">
        <v>4510018412</v>
      </c>
      <c r="B7" s="31" t="s">
        <v>18</v>
      </c>
      <c r="C7" s="31" t="s">
        <v>19</v>
      </c>
      <c r="D7" s="31" t="s">
        <v>20</v>
      </c>
      <c r="E7" s="32">
        <v>30</v>
      </c>
      <c r="F7" s="33">
        <f t="shared" ref="F7:F25" si="0">G7-E7</f>
        <v>0</v>
      </c>
      <c r="G7" s="34">
        <v>30</v>
      </c>
      <c r="H7" s="35" t="s">
        <v>21</v>
      </c>
      <c r="I7" s="36">
        <v>13.75</v>
      </c>
      <c r="J7" s="36">
        <v>14.5</v>
      </c>
      <c r="K7" s="37" t="s">
        <v>22</v>
      </c>
    </row>
    <row r="8" s="11" customFormat="1" ht="25" customHeight="1" spans="1:11">
      <c r="A8" s="30">
        <v>4510018412</v>
      </c>
      <c r="B8" s="31" t="s">
        <v>23</v>
      </c>
      <c r="C8" s="31" t="s">
        <v>24</v>
      </c>
      <c r="D8" s="31" t="s">
        <v>25</v>
      </c>
      <c r="E8" s="32">
        <v>684</v>
      </c>
      <c r="F8" s="33">
        <f t="shared" si="0"/>
        <v>7</v>
      </c>
      <c r="G8" s="34">
        <v>691</v>
      </c>
      <c r="H8" s="38"/>
      <c r="I8" s="39"/>
      <c r="J8" s="39"/>
      <c r="K8" s="40"/>
    </row>
    <row r="9" s="11" customFormat="1" ht="25" customHeight="1" spans="1:11">
      <c r="A9" s="30">
        <v>4510018412</v>
      </c>
      <c r="B9" s="31" t="s">
        <v>26</v>
      </c>
      <c r="C9" s="31" t="s">
        <v>27</v>
      </c>
      <c r="D9" s="31" t="s">
        <v>28</v>
      </c>
      <c r="E9" s="32">
        <v>84</v>
      </c>
      <c r="F9" s="33">
        <f t="shared" si="0"/>
        <v>1</v>
      </c>
      <c r="G9" s="34">
        <v>85</v>
      </c>
      <c r="H9" s="38"/>
      <c r="I9" s="39"/>
      <c r="J9" s="39"/>
      <c r="K9" s="40"/>
    </row>
    <row r="10" s="11" customFormat="1" ht="25" customHeight="1" spans="1:11">
      <c r="A10" s="30">
        <v>4510018412</v>
      </c>
      <c r="B10" s="31" t="s">
        <v>29</v>
      </c>
      <c r="C10" s="31" t="s">
        <v>30</v>
      </c>
      <c r="D10" s="31" t="s">
        <v>31</v>
      </c>
      <c r="E10" s="32">
        <v>284</v>
      </c>
      <c r="F10" s="33">
        <f t="shared" si="0"/>
        <v>3</v>
      </c>
      <c r="G10" s="34">
        <v>287</v>
      </c>
      <c r="H10" s="38"/>
      <c r="I10" s="39"/>
      <c r="J10" s="39"/>
      <c r="K10" s="40"/>
    </row>
    <row r="11" s="11" customFormat="1" ht="25" customHeight="1" spans="1:11">
      <c r="A11" s="30">
        <v>4510018412</v>
      </c>
      <c r="B11" s="31" t="s">
        <v>32</v>
      </c>
      <c r="C11" s="31" t="s">
        <v>33</v>
      </c>
      <c r="D11" s="31" t="s">
        <v>34</v>
      </c>
      <c r="E11" s="32">
        <v>532</v>
      </c>
      <c r="F11" s="33">
        <f t="shared" si="0"/>
        <v>5</v>
      </c>
      <c r="G11" s="34">
        <v>537</v>
      </c>
      <c r="H11" s="38"/>
      <c r="I11" s="39"/>
      <c r="J11" s="39"/>
      <c r="K11" s="40"/>
    </row>
    <row r="12" s="11" customFormat="1" ht="25" customHeight="1" spans="1:11">
      <c r="A12" s="30">
        <v>4510018412</v>
      </c>
      <c r="B12" s="31" t="s">
        <v>35</v>
      </c>
      <c r="C12" s="31" t="s">
        <v>36</v>
      </c>
      <c r="D12" s="31" t="s">
        <v>37</v>
      </c>
      <c r="E12" s="32">
        <v>502</v>
      </c>
      <c r="F12" s="33">
        <f t="shared" si="0"/>
        <v>5</v>
      </c>
      <c r="G12" s="34">
        <v>507</v>
      </c>
      <c r="H12" s="38"/>
      <c r="I12" s="39"/>
      <c r="J12" s="39"/>
      <c r="K12" s="40"/>
    </row>
    <row r="13" s="11" customFormat="1" ht="25" customHeight="1" spans="1:11">
      <c r="A13" s="30">
        <v>4510018412</v>
      </c>
      <c r="B13" s="31" t="s">
        <v>38</v>
      </c>
      <c r="C13" s="31" t="s">
        <v>39</v>
      </c>
      <c r="D13" s="31" t="s">
        <v>40</v>
      </c>
      <c r="E13" s="32">
        <v>1480</v>
      </c>
      <c r="F13" s="33">
        <f t="shared" si="0"/>
        <v>15</v>
      </c>
      <c r="G13" s="34">
        <v>1495</v>
      </c>
      <c r="H13" s="38"/>
      <c r="I13" s="39"/>
      <c r="J13" s="39"/>
      <c r="K13" s="40"/>
    </row>
    <row r="14" s="11" customFormat="1" ht="25" customHeight="1" spans="1:11">
      <c r="A14" s="30">
        <v>4510018412</v>
      </c>
      <c r="B14" s="31" t="s">
        <v>41</v>
      </c>
      <c r="C14" s="31" t="s">
        <v>42</v>
      </c>
      <c r="D14" s="31" t="s">
        <v>43</v>
      </c>
      <c r="E14" s="32">
        <v>432</v>
      </c>
      <c r="F14" s="33">
        <f t="shared" si="0"/>
        <v>4</v>
      </c>
      <c r="G14" s="34">
        <v>436</v>
      </c>
      <c r="H14" s="38"/>
      <c r="I14" s="39"/>
      <c r="J14" s="39"/>
      <c r="K14" s="40"/>
    </row>
    <row r="15" s="11" customFormat="1" ht="25" customHeight="1" spans="1:11">
      <c r="A15" s="30">
        <v>4510018412</v>
      </c>
      <c r="B15" s="31" t="s">
        <v>44</v>
      </c>
      <c r="C15" s="31" t="s">
        <v>45</v>
      </c>
      <c r="D15" s="31" t="s">
        <v>46</v>
      </c>
      <c r="E15" s="32">
        <v>210</v>
      </c>
      <c r="F15" s="33">
        <f t="shared" si="0"/>
        <v>2</v>
      </c>
      <c r="G15" s="34">
        <v>212</v>
      </c>
      <c r="H15" s="38"/>
      <c r="I15" s="39"/>
      <c r="J15" s="39"/>
      <c r="K15" s="40"/>
    </row>
    <row r="16" s="11" customFormat="1" ht="25" customHeight="1" spans="1:11">
      <c r="A16" s="30">
        <v>4510018412</v>
      </c>
      <c r="B16" s="31" t="s">
        <v>47</v>
      </c>
      <c r="C16" s="31" t="s">
        <v>48</v>
      </c>
      <c r="D16" s="31" t="s">
        <v>49</v>
      </c>
      <c r="E16" s="32">
        <v>414</v>
      </c>
      <c r="F16" s="33">
        <f t="shared" si="0"/>
        <v>4</v>
      </c>
      <c r="G16" s="34">
        <v>418</v>
      </c>
      <c r="H16" s="41"/>
      <c r="I16" s="42"/>
      <c r="J16" s="42"/>
      <c r="K16" s="43"/>
    </row>
    <row r="17" s="11" customFormat="1" ht="25" customHeight="1" spans="1:11">
      <c r="A17" s="30">
        <v>4510018412</v>
      </c>
      <c r="B17" s="31" t="s">
        <v>50</v>
      </c>
      <c r="C17" s="31" t="s">
        <v>51</v>
      </c>
      <c r="D17" s="31" t="s">
        <v>52</v>
      </c>
      <c r="E17" s="32">
        <v>24</v>
      </c>
      <c r="F17" s="33">
        <f t="shared" si="0"/>
        <v>0</v>
      </c>
      <c r="G17" s="34">
        <v>24</v>
      </c>
      <c r="H17" s="35" t="s">
        <v>53</v>
      </c>
      <c r="I17" s="36">
        <v>5.35</v>
      </c>
      <c r="J17" s="36">
        <v>5.9</v>
      </c>
      <c r="K17" s="37" t="s">
        <v>54</v>
      </c>
    </row>
    <row r="18" s="11" customFormat="1" ht="25" customHeight="1" spans="1:11">
      <c r="A18" s="30">
        <v>4510018412</v>
      </c>
      <c r="B18" s="31" t="s">
        <v>55</v>
      </c>
      <c r="C18" s="31" t="s">
        <v>56</v>
      </c>
      <c r="D18" s="31" t="s">
        <v>57</v>
      </c>
      <c r="E18" s="32">
        <v>924</v>
      </c>
      <c r="F18" s="33">
        <f t="shared" si="0"/>
        <v>9</v>
      </c>
      <c r="G18" s="34">
        <v>933</v>
      </c>
      <c r="H18" s="38"/>
      <c r="I18" s="39"/>
      <c r="J18" s="39"/>
      <c r="K18" s="40"/>
    </row>
    <row r="19" s="11" customFormat="1" ht="25" customHeight="1" spans="1:11">
      <c r="A19" s="30">
        <v>4510018412</v>
      </c>
      <c r="B19" s="31" t="s">
        <v>58</v>
      </c>
      <c r="C19" s="31" t="s">
        <v>59</v>
      </c>
      <c r="D19" s="31" t="s">
        <v>60</v>
      </c>
      <c r="E19" s="32">
        <v>128</v>
      </c>
      <c r="F19" s="33">
        <f t="shared" si="0"/>
        <v>1</v>
      </c>
      <c r="G19" s="34">
        <v>129</v>
      </c>
      <c r="H19" s="38"/>
      <c r="I19" s="39"/>
      <c r="J19" s="39"/>
      <c r="K19" s="40"/>
    </row>
    <row r="20" s="11" customFormat="1" ht="25" customHeight="1" spans="1:11">
      <c r="A20" s="30">
        <v>4510018412</v>
      </c>
      <c r="B20" s="31" t="s">
        <v>61</v>
      </c>
      <c r="C20" s="31" t="s">
        <v>62</v>
      </c>
      <c r="D20" s="31" t="s">
        <v>63</v>
      </c>
      <c r="E20" s="32">
        <v>550</v>
      </c>
      <c r="F20" s="33">
        <f t="shared" si="0"/>
        <v>6</v>
      </c>
      <c r="G20" s="34">
        <v>556</v>
      </c>
      <c r="H20" s="38"/>
      <c r="I20" s="39"/>
      <c r="J20" s="39"/>
      <c r="K20" s="40"/>
    </row>
    <row r="21" s="11" customFormat="1" ht="25" customHeight="1" spans="1:11">
      <c r="A21" s="30">
        <v>4510018412</v>
      </c>
      <c r="B21" s="31" t="s">
        <v>64</v>
      </c>
      <c r="C21" s="31" t="s">
        <v>65</v>
      </c>
      <c r="D21" s="31" t="s">
        <v>66</v>
      </c>
      <c r="E21" s="32">
        <v>224</v>
      </c>
      <c r="F21" s="33">
        <f t="shared" si="0"/>
        <v>2</v>
      </c>
      <c r="G21" s="34">
        <v>226</v>
      </c>
      <c r="H21" s="41"/>
      <c r="I21" s="42"/>
      <c r="J21" s="42"/>
      <c r="K21" s="43"/>
    </row>
    <row r="22" s="11" customFormat="1" ht="25" customHeight="1" spans="1:11">
      <c r="A22" s="30">
        <v>4510018412</v>
      </c>
      <c r="B22" s="31" t="s">
        <v>67</v>
      </c>
      <c r="C22" s="31" t="s">
        <v>68</v>
      </c>
      <c r="D22" s="31" t="s">
        <v>69</v>
      </c>
      <c r="E22" s="32">
        <v>410</v>
      </c>
      <c r="F22" s="33">
        <f t="shared" si="0"/>
        <v>4</v>
      </c>
      <c r="G22" s="34">
        <v>414</v>
      </c>
      <c r="H22" s="35" t="s">
        <v>70</v>
      </c>
      <c r="I22" s="36">
        <v>13.1</v>
      </c>
      <c r="J22" s="36">
        <v>13.8</v>
      </c>
      <c r="K22" s="37" t="s">
        <v>71</v>
      </c>
    </row>
    <row r="23" s="11" customFormat="1" ht="25" customHeight="1" spans="1:11">
      <c r="A23" s="30">
        <v>4510018412</v>
      </c>
      <c r="B23" s="31" t="s">
        <v>72</v>
      </c>
      <c r="C23" s="31" t="s">
        <v>73</v>
      </c>
      <c r="D23" s="31" t="s">
        <v>74</v>
      </c>
      <c r="E23" s="32">
        <v>2300</v>
      </c>
      <c r="F23" s="33">
        <f t="shared" si="0"/>
        <v>23</v>
      </c>
      <c r="G23" s="34">
        <v>2323</v>
      </c>
      <c r="H23" s="38"/>
      <c r="I23" s="39"/>
      <c r="J23" s="39"/>
      <c r="K23" s="40"/>
    </row>
    <row r="24" s="11" customFormat="1" ht="25" customHeight="1" spans="1:11">
      <c r="A24" s="30">
        <v>4510018412</v>
      </c>
      <c r="B24" s="31" t="s">
        <v>75</v>
      </c>
      <c r="C24" s="31" t="s">
        <v>76</v>
      </c>
      <c r="D24" s="31" t="s">
        <v>77</v>
      </c>
      <c r="E24" s="32">
        <v>1732</v>
      </c>
      <c r="F24" s="33">
        <f t="shared" si="0"/>
        <v>17</v>
      </c>
      <c r="G24" s="34">
        <v>1749</v>
      </c>
      <c r="H24" s="41"/>
      <c r="I24" s="42"/>
      <c r="J24" s="42"/>
      <c r="K24" s="43"/>
    </row>
    <row r="25" s="11" customFormat="1" ht="25" customHeight="1" spans="1:11">
      <c r="A25" s="30">
        <v>4510018412</v>
      </c>
      <c r="B25" s="31" t="s">
        <v>78</v>
      </c>
      <c r="C25" s="31" t="s">
        <v>79</v>
      </c>
      <c r="D25" s="30" t="s">
        <v>80</v>
      </c>
      <c r="E25" s="32">
        <v>5720</v>
      </c>
      <c r="F25" s="33">
        <f t="shared" si="0"/>
        <v>57</v>
      </c>
      <c r="G25" s="34">
        <v>5777</v>
      </c>
      <c r="H25" s="44" t="s">
        <v>81</v>
      </c>
      <c r="I25" s="45">
        <v>17.1</v>
      </c>
      <c r="J25" s="45">
        <v>17.85</v>
      </c>
      <c r="K25" s="45">
        <v>17.85</v>
      </c>
    </row>
    <row r="26" s="11" customFormat="1" ht="25" customHeight="1" spans="1:11">
      <c r="A26" s="46" t="s">
        <v>82</v>
      </c>
      <c r="B26" s="47"/>
      <c r="C26" s="46"/>
      <c r="D26" s="46"/>
      <c r="E26" s="46">
        <f>SUM(E7:E25)</f>
        <v>16664</v>
      </c>
      <c r="F26" s="46">
        <f>SUM(F7:F25)</f>
        <v>165</v>
      </c>
      <c r="G26" s="46">
        <f>SUM(G7:G25)</f>
        <v>16829</v>
      </c>
      <c r="H26" s="48"/>
      <c r="I26" s="49"/>
      <c r="J26" s="49"/>
      <c r="K26" s="50"/>
    </row>
    <row r="28" spans="1:11">
      <c r="C28" s="51"/>
    </row>
  </sheetData>
  <mergeCells count="15">
    <mergeCell ref="A1:J1"/>
    <mergeCell ref="A2:J2"/>
    <mergeCell ref="E4:K4"/>
    <mergeCell ref="H7:H16"/>
    <mergeCell ref="H17:H21"/>
    <mergeCell ref="H22:H24"/>
    <mergeCell ref="I7:I16"/>
    <mergeCell ref="I17:I21"/>
    <mergeCell ref="I22:I24"/>
    <mergeCell ref="J7:J16"/>
    <mergeCell ref="J17:J21"/>
    <mergeCell ref="J22:J24"/>
    <mergeCell ref="K7:K16"/>
    <mergeCell ref="K17:K21"/>
    <mergeCell ref="K22:K24"/>
  </mergeCells>
  <pageMargins left="0.7" right="0.7" top="0.75" bottom="0.75" header="0.3" footer="0.3"/>
  <pageSetup paperSize="9" scale="4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M6" sqref="M6"/>
    </sheetView>
  </sheetViews>
  <sheetFormatPr defaultColWidth="9" defaultRowHeight="14.4" outlineLevelCol="3"/>
  <cols>
    <col min="1" max="1" width="19.75" customWidth="1"/>
    <col min="2" max="2" width="16" customWidth="1"/>
    <col min="3" max="3" width="28.25" customWidth="1"/>
    <col min="4" max="4" width="15.25" customWidth="1"/>
  </cols>
  <sheetData>
    <row r="1" ht="32.4" spans="1:4">
      <c r="A1" s="2" t="s">
        <v>83</v>
      </c>
      <c r="B1" s="3" t="s">
        <v>84</v>
      </c>
      <c r="C1" s="4"/>
      <c r="D1" s="5"/>
    </row>
    <row r="2" ht="112.5" customHeight="1" spans="1:4">
      <c r="A2" s="2" t="s">
        <v>85</v>
      </c>
      <c r="B2" s="6" t="s">
        <v>86</v>
      </c>
      <c r="C2" s="6" t="s">
        <v>87</v>
      </c>
      <c r="D2" s="7" t="s">
        <v>88</v>
      </c>
    </row>
    <row r="3" ht="32.25" customHeight="1" spans="1:4">
      <c r="A3" s="8" t="s">
        <v>89</v>
      </c>
      <c r="B3" s="9">
        <v>1100028191</v>
      </c>
      <c r="C3" s="9" t="s">
        <v>90</v>
      </c>
      <c r="D3" s="10">
        <v>50</v>
      </c>
    </row>
    <row r="4" ht="32.25" customHeight="1" spans="1:4">
      <c r="A4" s="8" t="s">
        <v>89</v>
      </c>
      <c r="B4" s="9">
        <v>1100028193</v>
      </c>
      <c r="C4" s="9" t="s">
        <v>91</v>
      </c>
      <c r="D4" s="10">
        <v>50</v>
      </c>
    </row>
    <row r="5" ht="32.25" customHeight="1"/>
    <row r="6" ht="32.4" spans="1:4">
      <c r="A6" s="2" t="s">
        <v>83</v>
      </c>
      <c r="B6" s="3" t="s">
        <v>84</v>
      </c>
      <c r="C6" s="4"/>
      <c r="D6" s="5"/>
    </row>
    <row r="7" ht="61.2" spans="1:4">
      <c r="A7" s="2" t="s">
        <v>85</v>
      </c>
      <c r="B7" s="6" t="s">
        <v>86</v>
      </c>
      <c r="C7" s="6" t="s">
        <v>87</v>
      </c>
      <c r="D7" s="7" t="s">
        <v>88</v>
      </c>
    </row>
    <row r="8" ht="25.5" customHeight="1" spans="1:4">
      <c r="A8" s="8" t="s">
        <v>89</v>
      </c>
      <c r="B8" s="9">
        <v>1100028191</v>
      </c>
      <c r="C8" s="9" t="s">
        <v>90</v>
      </c>
      <c r="D8" s="10">
        <v>50</v>
      </c>
    </row>
    <row r="9" ht="25.5" customHeight="1" spans="1:4">
      <c r="A9" s="8" t="s">
        <v>89</v>
      </c>
      <c r="B9" s="9">
        <v>1100028193</v>
      </c>
      <c r="C9" s="9" t="s">
        <v>91</v>
      </c>
      <c r="D9" s="10">
        <v>50</v>
      </c>
    </row>
  </sheetData>
  <mergeCells count="2">
    <mergeCell ref="B1:D1"/>
    <mergeCell ref="B6:D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"/>
  <sheetViews>
    <sheetView workbookViewId="0">
      <selection activeCell="H18" sqref="G18:H19"/>
    </sheetView>
  </sheetViews>
  <sheetFormatPr defaultColWidth="9" defaultRowHeight="14.4" outlineLevelRow="1"/>
  <cols>
    <col min="1" max="1" width="16.1296296296296" style="1" customWidth="1"/>
  </cols>
  <sheetData>
    <row r="2" spans="1:1">
      <c r="A2" s="1">
        <v>40084012250255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牛奶</cp:lastModifiedBy>
  <dcterms:created xsi:type="dcterms:W3CDTF">2006-09-16T00:00:00Z</dcterms:created>
  <dcterms:modified xsi:type="dcterms:W3CDTF">2026-03-16T09:22:40Z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979F18B979B04F75981906126F977673_12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