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<sst xmlns="http://schemas.openxmlformats.org/spreadsheetml/2006/main" count="83" uniqueCount="51">
  <si>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</si>
  <si>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</si>
  <si>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</si>
  <si>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陈春梅  15151176603
海聆梦家居科技有限公司
宿迁泗阳东经济开发区长江南路21号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</si>
  <si>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</si>
  <si>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SF1565111053799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</si>
  <si>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</si>
  <si>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</si>
  <si>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</si>
  <si>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</si>
  <si>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</si>
  <si>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</si>
  <si>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</si>
  <si>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</si>
  <si>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</si>
  <si>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</si>
  <si>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</si>
  <si>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</si>
  <si>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</si>
  <si>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</si>
  <si>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</si>
  <si>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</si>
  <si>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</si>
  <si>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</si>
  <si>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</si>
  <si>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</si>
  <si>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</si>
  <si>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</si>
  <si>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</si>
  <si>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</si>
  <si>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35959 35960 
HM25-07124 07125</t>
  </si>
  <si>
    <t>INS-703彩卡</t>
  </si>
  <si>
    <t>INS-703</t>
  </si>
  <si>
    <t>WHITE CLIPPED STRIPE
 白色剪花</t>
  </si>
  <si>
    <r>
      <rPr>
        <b/>
        <sz val="11"/>
        <rFont val="Arial"/>
        <charset val="0"/>
      </rPr>
      <t xml:space="preserve">TWIN/TWINXL
</t>
    </r>
    <r>
      <rPr>
        <b/>
        <sz val="11"/>
        <rFont val="宋体"/>
        <charset val="0"/>
      </rPr>
      <t>前后卡</t>
    </r>
  </si>
  <si>
    <t>1箱</t>
  </si>
  <si>
    <t>1箱*345套</t>
  </si>
  <si>
    <r>
      <rPr>
        <b/>
        <sz val="11"/>
        <rFont val="Arial"/>
        <charset val="0"/>
      </rPr>
      <t>F/Q</t>
    </r>
    <r>
      <rPr>
        <b/>
        <sz val="11"/>
        <rFont val="宋体"/>
        <charset val="0"/>
      </rPr>
      <t>前后卡</t>
    </r>
  </si>
  <si>
    <t>1箱*110套</t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</si>
  <si>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前后卡</t>
    </r>
  </si>
  <si>
    <t>BIRCH 
卡其剪花</t>
  </si>
  <si>
    <t>2箱</t>
  </si>
  <si>
    <t>1箱*80套</t>
  </si>
  <si>
    <t>1箱*463套</t>
  </si>
  <si>
    <t>1箱*363套</t>
  </si>
  <si>
    <t>DUSTY ORCHID 
玫粉剪花</t>
  </si>
  <si>
    <t>1箱*102套</t>
  </si>
  <si>
    <t>1箱*357套</t>
  </si>
  <si>
    <t>1箱*259套</t>
  </si>
  <si>
    <t>合计</t>
  </si>
  <si>
    <r>
      <rPr>
        <b/>
        <sz val="20"/>
        <rFont val="Calibri"/>
        <charset val="134"/>
      </rPr>
      <t>4</t>
    </r>
    <r>
      <rPr>
        <b/>
        <sz val="20"/>
        <rFont val="宋体"/>
        <charset val="134"/>
      </rPr>
      <t>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</si>
</sst>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1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1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5" fillId="0" borderId="0">
      <alignment vertical="center"/>
    </xf>
    <xf numFmtId="0" fontId="26" fillId="3" borderId="13">
      <alignment vertical="center"/>
    </xf>
    <xf numFmtId="0" fontId="27" fillId="4" borderId="14">
      <alignment vertical="center"/>
    </xf>
    <xf numFmtId="0" fontId="28" fillId="4" borderId="13">
      <alignment vertical="center"/>
    </xf>
    <xf numFmtId="0" fontId="29" fillId="5" borderId="15">
      <alignment vertical="center"/>
    </xf>
    <xf numFmtId="0" fontId="30" fillId="0" borderId="16">
      <alignment vertical="center"/>
    </xf>
    <xf numFmtId="0" fontId="31" fillId="0" borderId="17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7" xfId="5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N15" sqref="N15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0.9833333333333" style="1" customWidth="1"/>
    <col min="5" max="5" width="14.5" style="1" customWidth="1"/>
    <col min="6" max="6" width="10.875" style="1" customWidth="1"/>
    <col min="7" max="7" width="9.5" style="3" customWidth="1"/>
    <col min="8" max="8" width="10.25" style="1" customWidth="1"/>
    <col min="9" max="9" width="8.375" style="4" customWidth="1"/>
    <col min="10" max="11" width="8.375" style="5" customWidth="1"/>
    <col min="12" max="12" width="13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D3" s="10" t="s">
        <v>2</v>
      </c>
      <c r="E3" s="11">
        <v>46096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2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2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</row>
    <row r="6" s="2" customFormat="1" ht="32.25" customHeight="1" spans="1:12">
      <c r="A6" s="19" t="s">
        <v>18</v>
      </c>
      <c r="B6" s="20" t="s">
        <v>19</v>
      </c>
      <c r="C6" s="26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7" t="s">
        <v>25</v>
      </c>
      <c r="I6" s="24" t="s">
        <v>26</v>
      </c>
      <c r="J6" s="25" t="s">
        <v>27</v>
      </c>
      <c r="K6" s="25" t="s">
        <v>28</v>
      </c>
      <c r="L6" s="20" t="s">
        <v>29</v>
      </c>
    </row>
    <row r="7" s="1" customFormat="1" ht="30" customHeight="1" spans="1:12">
      <c r="A7" s="28" t="s">
        <v>30</v>
      </c>
      <c r="B7" s="29" t="s">
        <v>31</v>
      </c>
      <c r="C7" s="30" t="s">
        <v>32</v>
      </c>
      <c r="D7" s="31" t="s">
        <v>33</v>
      </c>
      <c r="E7" s="32" t="s">
        <v>34</v>
      </c>
      <c r="F7" s="33">
        <v>300</v>
      </c>
      <c r="G7" s="34">
        <v>45</v>
      </c>
      <c r="H7" s="33">
        <f t="shared" ref="H7:H15" si="0">F7+G7</f>
        <v>345</v>
      </c>
      <c r="I7" s="35" t="s">
        <v>35</v>
      </c>
      <c r="J7" s="36">
        <f t="shared" ref="J7:J15" si="1">0.0373*H7</f>
        <v>12.8685</v>
      </c>
      <c r="K7" s="37">
        <f t="shared" ref="K7:K15" si="2">J7+0.2</f>
        <v>13.0685</v>
      </c>
      <c r="L7" s="38" t="s">
        <v>36</v>
      </c>
    </row>
    <row r="8" s="1" customFormat="1" ht="30" customHeight="1" spans="1:12">
      <c r="A8" s="28" t="s">
        <v>30</v>
      </c>
      <c r="B8" s="29" t="s">
        <v>31</v>
      </c>
      <c r="C8" s="30" t="s">
        <v>32</v>
      </c>
      <c r="D8" s="39"/>
      <c r="E8" s="40" t="s">
        <v>37</v>
      </c>
      <c r="F8" s="33">
        <v>100</v>
      </c>
      <c r="G8" s="34">
        <v>10</v>
      </c>
      <c r="H8" s="33">
        <f t="shared" si="0"/>
        <v>110</v>
      </c>
      <c r="I8" s="41"/>
      <c r="J8" s="36">
        <f t="shared" si="1"/>
        <v>4.103</v>
      </c>
      <c r="K8" s="37">
        <f t="shared" si="2"/>
        <v>4.303</v>
      </c>
      <c r="L8" s="38" t="s">
        <v>38</v>
      </c>
    </row>
    <row r="9" s="1" customFormat="1" ht="30" customHeight="1" spans="1:12">
      <c r="A9" s="28" t="s">
        <v>30</v>
      </c>
      <c r="B9" s="29" t="s">
        <v>31</v>
      </c>
      <c r="C9" s="30" t="s">
        <v>32</v>
      </c>
      <c r="D9" s="39"/>
      <c r="E9" s="40" t="s">
        <v>39</v>
      </c>
      <c r="F9" s="33">
        <v>100</v>
      </c>
      <c r="G9" s="34">
        <v>10</v>
      </c>
      <c r="H9" s="33">
        <f t="shared" si="0"/>
        <v>110</v>
      </c>
      <c r="I9" s="42"/>
      <c r="J9" s="36">
        <f t="shared" si="1"/>
        <v>4.103</v>
      </c>
      <c r="K9" s="37">
        <f t="shared" si="2"/>
        <v>4.303</v>
      </c>
      <c r="L9" s="38" t="s">
        <v>38</v>
      </c>
    </row>
    <row r="10" s="1" customFormat="1" ht="30" customHeight="1" spans="1:12">
      <c r="A10" s="28" t="s">
        <v>30</v>
      </c>
      <c r="B10" s="29" t="s">
        <v>31</v>
      </c>
      <c r="C10" s="30" t="s">
        <v>32</v>
      </c>
      <c r="D10" s="31" t="s">
        <v>40</v>
      </c>
      <c r="E10" s="32" t="s">
        <v>34</v>
      </c>
      <c r="F10" s="33">
        <v>70</v>
      </c>
      <c r="G10" s="34">
        <v>10</v>
      </c>
      <c r="H10" s="33">
        <f t="shared" si="0"/>
        <v>80</v>
      </c>
      <c r="I10" s="35" t="s">
        <v>41</v>
      </c>
      <c r="J10" s="36">
        <f t="shared" si="1"/>
        <v>2.984</v>
      </c>
      <c r="K10" s="37">
        <f t="shared" si="2"/>
        <v>3.184</v>
      </c>
      <c r="L10" s="38" t="s">
        <v>42</v>
      </c>
    </row>
    <row r="11" s="1" customFormat="1" ht="30" customHeight="1" spans="1:12">
      <c r="A11" s="28" t="s">
        <v>30</v>
      </c>
      <c r="B11" s="29" t="s">
        <v>31</v>
      </c>
      <c r="C11" s="30" t="s">
        <v>32</v>
      </c>
      <c r="D11" s="39"/>
      <c r="E11" s="40" t="s">
        <v>37</v>
      </c>
      <c r="F11" s="33">
        <v>448</v>
      </c>
      <c r="G11" s="34">
        <v>15</v>
      </c>
      <c r="H11" s="33">
        <f t="shared" si="0"/>
        <v>463</v>
      </c>
      <c r="I11" s="41"/>
      <c r="J11" s="36">
        <f t="shared" si="1"/>
        <v>17.2699</v>
      </c>
      <c r="K11" s="37">
        <f t="shared" si="2"/>
        <v>17.4699</v>
      </c>
      <c r="L11" s="38" t="s">
        <v>43</v>
      </c>
    </row>
    <row r="12" s="1" customFormat="1" ht="30" customHeight="1" spans="1:12">
      <c r="A12" s="28" t="s">
        <v>30</v>
      </c>
      <c r="B12" s="29" t="s">
        <v>31</v>
      </c>
      <c r="C12" s="30" t="s">
        <v>32</v>
      </c>
      <c r="D12" s="39"/>
      <c r="E12" s="40" t="s">
        <v>39</v>
      </c>
      <c r="F12" s="33">
        <v>348</v>
      </c>
      <c r="G12" s="34">
        <v>15</v>
      </c>
      <c r="H12" s="33">
        <f t="shared" si="0"/>
        <v>363</v>
      </c>
      <c r="I12" s="42"/>
      <c r="J12" s="36">
        <f t="shared" si="1"/>
        <v>13.5399</v>
      </c>
      <c r="K12" s="37">
        <f t="shared" si="2"/>
        <v>13.7399</v>
      </c>
      <c r="L12" s="38" t="s">
        <v>44</v>
      </c>
    </row>
    <row r="13" s="1" customFormat="1" ht="30" customHeight="1" spans="1:12">
      <c r="A13" s="28" t="s">
        <v>30</v>
      </c>
      <c r="B13" s="29" t="s">
        <v>31</v>
      </c>
      <c r="C13" s="30" t="s">
        <v>32</v>
      </c>
      <c r="D13" s="31" t="s">
        <v>45</v>
      </c>
      <c r="E13" s="32" t="s">
        <v>34</v>
      </c>
      <c r="F13" s="33">
        <v>70</v>
      </c>
      <c r="G13" s="34">
        <v>32</v>
      </c>
      <c r="H13" s="33">
        <f t="shared" si="0"/>
        <v>102</v>
      </c>
      <c r="I13" s="35" t="s">
        <v>35</v>
      </c>
      <c r="J13" s="36">
        <f t="shared" si="1"/>
        <v>3.8046</v>
      </c>
      <c r="K13" s="37">
        <f t="shared" si="2"/>
        <v>4.0046</v>
      </c>
      <c r="L13" s="38" t="s">
        <v>46</v>
      </c>
    </row>
    <row r="14" s="1" customFormat="1" ht="30" customHeight="1" spans="1:12">
      <c r="A14" s="28" t="s">
        <v>30</v>
      </c>
      <c r="B14" s="29" t="s">
        <v>31</v>
      </c>
      <c r="C14" s="30" t="s">
        <v>32</v>
      </c>
      <c r="D14" s="39"/>
      <c r="E14" s="40" t="s">
        <v>37</v>
      </c>
      <c r="F14" s="33">
        <v>344</v>
      </c>
      <c r="G14" s="34">
        <v>15</v>
      </c>
      <c r="H14" s="33">
        <f t="shared" si="0"/>
        <v>359</v>
      </c>
      <c r="I14" s="41"/>
      <c r="J14" s="36">
        <f t="shared" si="1"/>
        <v>13.3907</v>
      </c>
      <c r="K14" s="37">
        <f t="shared" si="2"/>
        <v>13.5907</v>
      </c>
      <c r="L14" s="38" t="s">
        <v>47</v>
      </c>
    </row>
    <row r="15" s="1" customFormat="1" ht="30" customHeight="1" spans="1:12">
      <c r="A15" s="28" t="s">
        <v>30</v>
      </c>
      <c r="B15" s="29" t="s">
        <v>31</v>
      </c>
      <c r="C15" s="30" t="s">
        <v>32</v>
      </c>
      <c r="D15" s="39"/>
      <c r="E15" s="40" t="s">
        <v>39</v>
      </c>
      <c r="F15" s="33">
        <v>244</v>
      </c>
      <c r="G15" s="34">
        <v>15</v>
      </c>
      <c r="H15" s="33">
        <f t="shared" si="0"/>
        <v>259</v>
      </c>
      <c r="I15" s="42"/>
      <c r="J15" s="36">
        <f t="shared" si="1"/>
        <v>9.6607</v>
      </c>
      <c r="K15" s="37">
        <f t="shared" si="2"/>
        <v>9.8607</v>
      </c>
      <c r="L15" s="38" t="s">
        <v>48</v>
      </c>
    </row>
    <row r="16" s="1" customFormat="1" spans="1:12">
      <c r="A16" s="43" t="s">
        <v>49</v>
      </c>
      <c r="B16" s="44"/>
      <c r="C16" s="44"/>
      <c r="D16" s="44"/>
      <c r="E16" s="45"/>
      <c r="F16" s="33">
        <f t="shared" ref="F16:H16" si="3">SUM(F7:F15)</f>
        <v>2024</v>
      </c>
      <c r="G16" s="34">
        <f t="shared" si="3"/>
        <v>167</v>
      </c>
      <c r="H16" s="33">
        <f t="shared" si="3"/>
        <v>2191</v>
      </c>
      <c r="I16" s="46" t="s">
        <v>50</v>
      </c>
      <c r="J16" s="36">
        <f>SUM(J7:J15)</f>
        <v>81.7243</v>
      </c>
      <c r="K16" s="36">
        <f>SUM(K7:K15)</f>
        <v>83.5243</v>
      </c>
      <c r="L16" s="47"/>
    </row>
  </sheetData>
  <mergeCells count="12">
    <mergeCell ref="A1:L1"/>
    <mergeCell ref="A2:L2"/>
    <mergeCell ref="E3:F3"/>
    <mergeCell ref="E4:F4"/>
    <mergeCell ref="A16:E16"/>
    <mergeCell ref="D7:D9"/>
    <mergeCell ref="D10:D12"/>
    <mergeCell ref="D13:D15"/>
    <mergeCell ref="I7:I9"/>
    <mergeCell ref="I10:I12"/>
    <mergeCell ref="I13:I15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2026-03-19T02:03:54Z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462188526C9E40B993336D127D236D16_12</vt:lpwstr>
  </property>
  <property fmtid="{D5CDD505-2E9C-101B-9397-08002B2CF9AE}" pid="4" name="CalculationRule">
    <vt:i4>0</vt:i4>
  </property>
</Properties>
</file>