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<sst xmlns="http://schemas.openxmlformats.org/spreadsheetml/2006/main" count="44" uniqueCount="40">
  <si>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</si>
  <si>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</si>
  <si>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</si>
  <si>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盐城大丰张謇路2号 智能 许玮 15950322161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</si>
  <si>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</si>
  <si>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SF1563464760046</t>
  </si>
  <si>
    <t>ORDER NR</t>
  </si>
  <si>
    <t>Item Code</t>
  </si>
  <si>
    <t>ARTICLE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</si>
  <si>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</si>
  <si>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</si>
  <si>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</si>
  <si>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</si>
  <si>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</si>
  <si>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</si>
  <si>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</si>
  <si>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</si>
  <si>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</si>
  <si>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</si>
  <si>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</si>
  <si>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</si>
  <si>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</si>
  <si>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</si>
  <si>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</si>
  <si>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</si>
  <si>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</si>
  <si>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</si>
  <si>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</si>
  <si>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</si>
  <si>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</si>
  <si>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r>
      <rPr>
        <b/>
        <sz val="11"/>
        <rFont val="Calibri"/>
        <charset val="134"/>
      </rPr>
      <t xml:space="preserve">PO 35761 HM25-07075 </t>
    </r>
    <r>
      <rPr>
        <b/>
        <sz val="11"/>
        <rFont val="宋体"/>
        <charset val="134"/>
      </rPr>
      <t>补</t>
    </r>
  </si>
  <si>
    <t>INS-820彩卡</t>
  </si>
  <si>
    <t>INS-820</t>
  </si>
  <si>
    <t>粉色</t>
  </si>
  <si>
    <r>
      <rPr>
        <b/>
        <sz val="11"/>
        <rFont val="宋体"/>
        <charset val="0"/>
      </rPr>
      <t>前后卡</t>
    </r>
    <r>
      <rPr>
        <b/>
        <sz val="11"/>
        <rFont val="Arial"/>
        <charset val="0"/>
      </rPr>
      <t xml:space="preserve">
FULL / QUEEN</t>
    </r>
  </si>
  <si>
    <t>1箱*425套</t>
  </si>
  <si>
    <r>
      <rPr>
        <b/>
        <sz val="11"/>
        <rFont val="宋体"/>
        <charset val="0"/>
      </rPr>
      <t>前后卡</t>
    </r>
    <r>
      <rPr>
        <b/>
        <sz val="11"/>
        <rFont val="Arial"/>
        <charset val="0"/>
      </rPr>
      <t xml:space="preserve">
KING</t>
    </r>
  </si>
  <si>
    <t>1箱*110套</t>
  </si>
  <si>
    <t>合计</t>
  </si>
  <si>
    <r>
      <rPr>
        <b/>
        <sz val="20"/>
        <rFont val="Calibri"/>
        <charset val="134"/>
      </rPr>
      <t>1</t>
    </r>
    <r>
      <rPr>
        <b/>
        <sz val="20"/>
        <rFont val="宋体"/>
        <charset val="134"/>
      </rPr>
      <t>箱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</si>
</sst>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43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4"/>
      <color rgb="FF000000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宋体"/>
      <charset val="0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2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1"/>
      <name val="Arial"/>
      <charset val="0"/>
    </font>
    <font>
      <b/>
      <sz val="2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0" fillId="2" borderId="9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10">
      <alignment vertical="center"/>
    </xf>
    <xf numFmtId="0" fontId="26" fillId="0" borderId="10">
      <alignment vertical="center"/>
    </xf>
    <xf numFmtId="0" fontId="27" fillId="0" borderId="11">
      <alignment vertical="center"/>
    </xf>
    <xf numFmtId="0" fontId="27" fillId="0" borderId="0">
      <alignment vertical="center"/>
    </xf>
    <xf numFmtId="0" fontId="28" fillId="3" borderId="12">
      <alignment vertical="center"/>
    </xf>
    <xf numFmtId="0" fontId="29" fillId="4" borderId="13">
      <alignment vertical="center"/>
    </xf>
    <xf numFmtId="0" fontId="30" fillId="4" borderId="12">
      <alignment vertical="center"/>
    </xf>
    <xf numFmtId="0" fontId="31" fillId="5" borderId="14">
      <alignment vertical="center"/>
    </xf>
    <xf numFmtId="0" fontId="32" fillId="0" borderId="15">
      <alignment vertical="center"/>
    </xf>
    <xf numFmtId="0" fontId="33" fillId="0" borderId="16">
      <alignment vertical="center"/>
    </xf>
    <xf numFmtId="0" fontId="34" fillId="6" borderId="0">
      <alignment vertical="center"/>
    </xf>
    <xf numFmtId="0" fontId="35" fillId="7" borderId="0">
      <alignment vertical="center"/>
    </xf>
    <xf numFmtId="0" fontId="36" fillId="8" borderId="0">
      <alignment vertical="center"/>
    </xf>
    <xf numFmtId="0" fontId="37" fillId="9" borderId="0">
      <alignment vertical="center"/>
    </xf>
    <xf numFmtId="0" fontId="38" fillId="10" borderId="0">
      <alignment vertical="center"/>
    </xf>
    <xf numFmtId="0" fontId="38" fillId="11" borderId="0">
      <alignment vertical="center"/>
    </xf>
    <xf numFmtId="0" fontId="37" fillId="12" borderId="0">
      <alignment vertical="center"/>
    </xf>
    <xf numFmtId="0" fontId="37" fillId="13" borderId="0">
      <alignment vertical="center"/>
    </xf>
    <xf numFmtId="0" fontId="38" fillId="14" borderId="0">
      <alignment vertical="center"/>
    </xf>
    <xf numFmtId="0" fontId="38" fillId="15" borderId="0">
      <alignment vertical="center"/>
    </xf>
    <xf numFmtId="0" fontId="37" fillId="16" borderId="0">
      <alignment vertical="center"/>
    </xf>
    <xf numFmtId="0" fontId="37" fillId="17" borderId="0">
      <alignment vertical="center"/>
    </xf>
    <xf numFmtId="0" fontId="38" fillId="18" borderId="0">
      <alignment vertical="center"/>
    </xf>
    <xf numFmtId="0" fontId="38" fillId="19" borderId="0">
      <alignment vertical="center"/>
    </xf>
    <xf numFmtId="0" fontId="37" fillId="20" borderId="0">
      <alignment vertical="center"/>
    </xf>
    <xf numFmtId="0" fontId="37" fillId="21" borderId="0">
      <alignment vertical="center"/>
    </xf>
    <xf numFmtId="0" fontId="38" fillId="22" borderId="0">
      <alignment vertical="center"/>
    </xf>
    <xf numFmtId="0" fontId="38" fillId="23" borderId="0">
      <alignment vertical="center"/>
    </xf>
    <xf numFmtId="0" fontId="37" fillId="24" borderId="0">
      <alignment vertical="center"/>
    </xf>
    <xf numFmtId="0" fontId="37" fillId="25" borderId="0">
      <alignment vertical="center"/>
    </xf>
    <xf numFmtId="0" fontId="38" fillId="26" borderId="0">
      <alignment vertical="center"/>
    </xf>
    <xf numFmtId="0" fontId="38" fillId="27" borderId="0">
      <alignment vertical="center"/>
    </xf>
    <xf numFmtId="0" fontId="37" fillId="28" borderId="0">
      <alignment vertical="center"/>
    </xf>
    <xf numFmtId="0" fontId="37" fillId="29" borderId="0">
      <alignment vertical="center"/>
    </xf>
    <xf numFmtId="0" fontId="38" fillId="30" borderId="0">
      <alignment vertical="center"/>
    </xf>
    <xf numFmtId="0" fontId="38" fillId="31" borderId="0">
      <alignment vertical="center"/>
    </xf>
    <xf numFmtId="0" fontId="37" fillId="32" borderId="0">
      <alignment vertical="center"/>
    </xf>
    <xf numFmtId="0" fontId="39" fillId="0" borderId="0">
      <alignment vertical="center"/>
    </xf>
    <xf numFmtId="0" fontId="40" fillId="0" borderId="0">
      <alignment vertical="center"/>
    </xf>
  </cellStyleXfs>
  <cellXfs count="49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177" fontId="8" fillId="0" borderId="0" xfId="0" applyNumberFormat="1" applyFont="1" applyFill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79" fontId="11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176" fontId="11" fillId="0" borderId="4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177" fontId="11" fillId="0" borderId="3" xfId="49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5" fontId="11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3" xfId="5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176" fontId="14" fillId="0" borderId="3" xfId="0" applyNumberFormat="1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6" fillId="0" borderId="6" xfId="5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177" fontId="14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3.png"/><Relationship Id="rId3" Type="http://schemas.openxmlformats.org/officeDocument/2006/relationships/image" Target="NULL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2</xdr:col>
      <xdr:colOff>434340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167640</xdr:colOff>
      <xdr:row>9</xdr:row>
      <xdr:rowOff>323850</xdr:rowOff>
    </xdr:from>
    <xdr:to>
      <xdr:col>4</xdr:col>
      <xdr:colOff>909955</xdr:colOff>
      <xdr:row>16</xdr:row>
      <xdr:rowOff>210185</xdr:rowOff>
    </xdr:to>
    <xdr:pic>
      <xdr:nvPicPr>
        <xdr:cNvPr id="3" name="图片 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67640" y="4899025"/>
          <a:ext cx="4838065" cy="22199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410210</xdr:colOff>
      <xdr:row>10</xdr:row>
      <xdr:rowOff>103505</xdr:rowOff>
    </xdr:from>
    <xdr:to>
      <xdr:col>11</xdr:col>
      <xdr:colOff>733425</xdr:colOff>
      <xdr:row>17</xdr:row>
      <xdr:rowOff>1905</xdr:rowOff>
    </xdr:to>
    <xdr:pic>
      <xdr:nvPicPr>
        <xdr:cNvPr id="4" name="图片 3"/>
        <xdr:cNvPicPr>
          <a:picLocks noChangeAspect="1"/>
        </xdr:cNvPicPr>
      </xdr:nvPicPr>
      <xdr:blipFill>
        <a:blip r:embed="rId4" r:link="rId3"/>
        <a:stretch>
          <a:fillRect/>
        </a:stretch>
      </xdr:blipFill>
      <xdr:spPr>
        <a:xfrm>
          <a:off x="5610860" y="5012055"/>
          <a:ext cx="4561840" cy="2232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abSelected="1" workbookViewId="0">
      <selection activeCell="N7" sqref="N7"/>
    </sheetView>
  </sheetViews>
  <sheetFormatPr defaultColWidth="18" defaultRowHeight="26.25"/>
  <cols>
    <col min="1" max="1" width="15" style="1" customWidth="1"/>
    <col min="2" max="2" width="16" style="1" customWidth="1"/>
    <col min="3" max="3" width="10" style="1" customWidth="1"/>
    <col min="4" max="4" width="12.75" style="1" customWidth="1"/>
    <col min="5" max="5" width="14.5" style="1" customWidth="1"/>
    <col min="6" max="6" width="10.875" style="1" customWidth="1"/>
    <col min="7" max="7" width="9.375" style="3" customWidth="1"/>
    <col min="8" max="8" width="10.25" style="1" customWidth="1"/>
    <col min="9" max="9" width="8.375" style="4" customWidth="1"/>
    <col min="10" max="11" width="8.375" style="5" customWidth="1"/>
    <col min="12" max="12" width="15.5" style="1" customWidth="1"/>
    <col min="13" max="16384" width="18" style="1"/>
  </cols>
  <sheetData>
    <row r="1" s="1" customFormat="1" ht="40" customHeight="1" spans="1:13">
      <c r="A1" s="6" t="s">
        <v>0</v>
      </c>
      <c r="B1" s="7"/>
      <c r="C1" s="7"/>
      <c r="D1" s="7"/>
      <c r="E1" s="7"/>
      <c r="F1" s="7"/>
      <c r="G1" s="7"/>
      <c r="H1" s="8"/>
      <c r="I1" s="7"/>
      <c r="J1" s="7"/>
      <c r="K1" s="7"/>
      <c r="L1" s="7"/>
    </row>
    <row r="2" s="1" customFormat="1" ht="25.5" spans="1:1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ht="30" customHeight="1" spans="1:13">
      <c r="D3" s="10" t="s">
        <v>2</v>
      </c>
      <c r="E3" s="11">
        <v>46095</v>
      </c>
      <c r="F3" s="11"/>
      <c r="G3" s="12"/>
      <c r="H3" s="13"/>
      <c r="I3" s="14" t="s">
        <v>3</v>
      </c>
      <c r="J3" s="14"/>
      <c r="K3" s="14"/>
      <c r="L3" s="14"/>
    </row>
    <row r="4" s="1" customFormat="1" ht="48" customHeight="1" spans="1:13">
      <c r="D4" s="10" t="s">
        <v>4</v>
      </c>
      <c r="E4" s="15" t="s">
        <v>5</v>
      </c>
      <c r="F4" s="16"/>
      <c r="G4" s="17"/>
      <c r="H4" s="18"/>
      <c r="I4" s="14"/>
      <c r="J4" s="14"/>
      <c r="K4" s="14"/>
      <c r="L4" s="14"/>
      <c r="M4" s="19"/>
    </row>
    <row r="5" s="2" customFormat="1" ht="38.25" spans="1:13">
      <c r="A5" s="20" t="s">
        <v>6</v>
      </c>
      <c r="B5" s="21" t="s">
        <v>7</v>
      </c>
      <c r="C5" s="21" t="s">
        <v>8</v>
      </c>
      <c r="D5" s="22" t="s">
        <v>9</v>
      </c>
      <c r="E5" s="22" t="s">
        <v>10</v>
      </c>
      <c r="F5" s="23" t="s">
        <v>11</v>
      </c>
      <c r="G5" s="23" t="s">
        <v>12</v>
      </c>
      <c r="H5" s="24" t="s">
        <v>13</v>
      </c>
      <c r="I5" s="25" t="s">
        <v>14</v>
      </c>
      <c r="J5" s="26" t="s">
        <v>15</v>
      </c>
      <c r="K5" s="26" t="s">
        <v>16</v>
      </c>
      <c r="L5" s="21" t="s">
        <v>17</v>
      </c>
      <c r="M5" s="27"/>
    </row>
    <row r="6" s="2" customFormat="1" ht="32.25" customHeight="1" spans="1:13">
      <c r="A6" s="20" t="s">
        <v>18</v>
      </c>
      <c r="B6" s="21" t="s">
        <v>19</v>
      </c>
      <c r="C6" s="28" t="s">
        <v>20</v>
      </c>
      <c r="D6" s="25" t="s">
        <v>21</v>
      </c>
      <c r="E6" s="25" t="s">
        <v>22</v>
      </c>
      <c r="F6" s="23" t="s">
        <v>23</v>
      </c>
      <c r="G6" s="23" t="s">
        <v>24</v>
      </c>
      <c r="H6" s="29" t="s">
        <v>25</v>
      </c>
      <c r="I6" s="25" t="s">
        <v>26</v>
      </c>
      <c r="J6" s="26" t="s">
        <v>27</v>
      </c>
      <c r="K6" s="26" t="s">
        <v>28</v>
      </c>
      <c r="L6" s="21" t="s">
        <v>29</v>
      </c>
      <c r="M6" s="30"/>
    </row>
    <row r="7" s="1" customFormat="1" ht="60" customHeight="1" spans="1:13">
      <c r="A7" s="31" t="s">
        <v>30</v>
      </c>
      <c r="B7" s="32" t="s">
        <v>31</v>
      </c>
      <c r="C7" s="33" t="s">
        <v>32</v>
      </c>
      <c r="D7" s="34" t="s">
        <v>33</v>
      </c>
      <c r="E7" s="35" t="s">
        <v>34</v>
      </c>
      <c r="F7" s="36">
        <v>415</v>
      </c>
      <c r="G7" s="37">
        <v>10</v>
      </c>
      <c r="H7" s="36">
        <f>F7+G7</f>
        <v>425</v>
      </c>
      <c r="I7" s="38">
        <v>1</v>
      </c>
      <c r="J7" s="39">
        <f>0.031*H7</f>
        <v>13.175</v>
      </c>
      <c r="K7" s="39">
        <f>J7+0.5</f>
        <v>13.675</v>
      </c>
      <c r="L7" s="40" t="s">
        <v>35</v>
      </c>
    </row>
    <row r="8" s="1" customFormat="1" ht="60" customHeight="1" spans="1:13">
      <c r="A8" s="31" t="s">
        <v>30</v>
      </c>
      <c r="B8" s="32" t="s">
        <v>31</v>
      </c>
      <c r="C8" s="33" t="s">
        <v>32</v>
      </c>
      <c r="D8" s="34" t="s">
        <v>33</v>
      </c>
      <c r="E8" s="41" t="s">
        <v>36</v>
      </c>
      <c r="F8" s="36">
        <v>105</v>
      </c>
      <c r="G8" s="37">
        <v>5</v>
      </c>
      <c r="H8" s="36">
        <f>F8+G8</f>
        <v>110</v>
      </c>
      <c r="I8" s="42"/>
      <c r="J8" s="39">
        <f>0.031*H8</f>
        <v>3.41</v>
      </c>
      <c r="K8" s="39">
        <f>J8+0.5</f>
        <v>3.91</v>
      </c>
      <c r="L8" s="40" t="s">
        <v>37</v>
      </c>
    </row>
    <row r="9" s="1" customFormat="1" spans="1:13">
      <c r="A9" s="43" t="s">
        <v>38</v>
      </c>
      <c r="B9" s="44"/>
      <c r="C9" s="44"/>
      <c r="D9" s="44"/>
      <c r="E9" s="45"/>
      <c r="F9" s="36">
        <f t="shared" ref="F9:H9" si="0">SUM(F7:F8)</f>
        <v>520</v>
      </c>
      <c r="G9" s="37">
        <f t="shared" si="0"/>
        <v>15</v>
      </c>
      <c r="H9" s="36">
        <f t="shared" si="0"/>
        <v>535</v>
      </c>
      <c r="I9" s="46" t="s">
        <v>39</v>
      </c>
      <c r="J9" s="47">
        <f>SUM(J7:J8)</f>
        <v>16.585</v>
      </c>
      <c r="K9" s="47">
        <f>SUM(K7:K8)</f>
        <v>17.585</v>
      </c>
      <c r="L9" s="48"/>
    </row>
    <row r="12" s="1" customFormat="1" spans="1:13">
      <c r="B12"/>
      <c r="G12" s="3"/>
      <c r="H12"/>
      <c r="I12" s="4"/>
      <c r="J12" s="5"/>
      <c r="K12" s="5"/>
    </row>
  </sheetData>
  <mergeCells count="8">
    <mergeCell ref="A1:L1"/>
    <mergeCell ref="A2:L2"/>
    <mergeCell ref="E3:F3"/>
    <mergeCell ref="E4:F4"/>
    <mergeCell ref="A9:E9"/>
    <mergeCell ref="I7:I8"/>
    <mergeCell ref="M5:M6"/>
    <mergeCell ref="I3:L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WPS_1640734507</cp:lastModifiedBy>
  <dcterms:created xsi:type="dcterms:W3CDTF">2023-05-12T11:15:00Z</dcterms:created>
  <dcterms:modified xsi:type="dcterms:W3CDTF">2026-03-19T02:28:07Z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C49B45110E6740DFBF6ECDA3A0CCC5E3_12</vt:lpwstr>
  </property>
  <property fmtid="{D5CDD505-2E9C-101B-9397-08002B2CF9AE}" pid="4" name="CalculationRule">
    <vt:i4>0</vt:i4>
  </property>
</Properties>
</file>