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<sst xmlns="http://schemas.openxmlformats.org/spreadsheetml/2006/main" count="39" uniqueCount="39">
  <si>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</si>
  <si>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</si>
  <si>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</si>
  <si>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</si>
  <si>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邮政快递：8432494649913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</si>
  <si>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</si>
  <si>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</si>
  <si>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</si>
  <si>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</si>
  <si>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</si>
  <si>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</si>
  <si>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</si>
  <si>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</si>
  <si>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</si>
  <si>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</si>
  <si>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</si>
  <si>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</si>
  <si>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</si>
  <si>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</si>
  <si>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</si>
  <si>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</si>
  <si>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</si>
  <si>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</si>
  <si>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</si>
  <si>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</si>
  <si>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</si>
  <si>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</si>
  <si>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</si>
  <si>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RSHQKZH0185</t>
  </si>
  <si>
    <t>ZHLOP25007-1厘米色蜡绳/新版-21CM</t>
  </si>
  <si>
    <t>4215/021/120/63 款，1500，
4215/021/120/70 款，1300</t>
  </si>
  <si>
    <t>15*37*13</t>
  </si>
  <si>
    <t>RSCZH0086</t>
  </si>
  <si>
    <t>ZHLOP25007-1厘米色蜡绳/新版-21CM，2100</t>
  </si>
  <si>
    <t>4164/008/772/64 款</t>
  </si>
  <si>
    <t>RJXSC0011</t>
  </si>
  <si>
    <t>MRZCALL062-米黄色吊粒-21CM，635</t>
  </si>
  <si>
    <t>2108/538/700/03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</si>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</sst>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J12" sqref="J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f>1500+1300</f>
        <v>2800</v>
      </c>
      <c r="E9" s="29">
        <f>+D9*0.05</f>
        <v>140</v>
      </c>
      <c r="F9" s="29">
        <f>+D9+E9</f>
        <v>2940</v>
      </c>
      <c r="G9" s="30">
        <v>1</v>
      </c>
      <c r="H9" s="30">
        <f>I9-0.15</f>
        <v>1.03</v>
      </c>
      <c r="I9" s="39">
        <v>1.18</v>
      </c>
      <c r="J9" s="39" t="s">
        <v>31</v>
      </c>
      <c r="K9" s="30">
        <v>0.007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2100</v>
      </c>
      <c r="E10" s="31">
        <f>D10*0.05</f>
        <v>105</v>
      </c>
      <c r="F10" s="31">
        <f>D10+E10</f>
        <v>2205</v>
      </c>
      <c r="G10" s="32"/>
      <c r="H10" s="32"/>
      <c r="I10" s="40"/>
      <c r="J10" s="40"/>
      <c r="K10" s="32"/>
    </row>
    <row r="11" customFormat="1" ht="55" customHeight="1" spans="1:11">
      <c r="A11" s="26" t="s">
        <v>35</v>
      </c>
      <c r="B11" s="26" t="s">
        <v>36</v>
      </c>
      <c r="C11" s="27" t="s">
        <v>37</v>
      </c>
      <c r="D11" s="28">
        <v>635</v>
      </c>
      <c r="E11" s="31">
        <f>D11*0.05</f>
        <v>31.75</v>
      </c>
      <c r="F11" s="31">
        <f>D11+E11</f>
        <v>666.75</v>
      </c>
      <c r="G11" s="32"/>
      <c r="H11" s="32"/>
      <c r="I11" s="41"/>
      <c r="J11" s="41"/>
      <c r="K11" s="32"/>
    </row>
    <row r="12" customFormat="1" ht="46.95" customHeight="1" spans="1:11">
      <c r="A12" s="33"/>
      <c r="B12" s="34"/>
      <c r="C12" s="34"/>
      <c r="D12" s="35"/>
      <c r="E12" s="35"/>
      <c r="F12" s="35"/>
      <c r="G12" s="36"/>
      <c r="H12" s="36"/>
      <c r="I12" s="42"/>
      <c r="J12" s="42"/>
      <c r="K12" s="35"/>
    </row>
    <row r="13" ht="46.95" customHeight="1" spans="1:11">
      <c r="A13" s="33" t="s">
        <v>38</v>
      </c>
      <c r="B13" s="34"/>
      <c r="C13" s="34"/>
      <c r="D13" s="37">
        <f>SUM(D9:D11)</f>
        <v>5535</v>
      </c>
      <c r="E13" s="37">
        <f>SUM(E9:E11)</f>
        <v>276.75</v>
      </c>
      <c r="F13" s="37">
        <f>SUM(F9:F11)</f>
        <v>5811.75</v>
      </c>
      <c r="G13" s="37">
        <f>SUM(G9:G9)</f>
        <v>1</v>
      </c>
      <c r="H13" s="37"/>
      <c r="I13" s="37"/>
      <c r="J13" s="37"/>
      <c r="K13" s="37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