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<sst xmlns="http://schemas.openxmlformats.org/spreadsheetml/2006/main" count="36" uniqueCount="35">
  <si>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</si>
  <si>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</si>
  <si>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SF1567748061611</t>
  </si>
  <si>
    <t>温州艾福斯达进出口公司
浙江省温州市经济技术开发区温州大道165号.
Kelly:8657786669800-819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</si>
  <si>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</si>
  <si>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</si>
  <si>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</si>
  <si>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</si>
  <si>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</si>
  <si>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</si>
  <si>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</si>
  <si>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</si>
  <si>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</si>
  <si>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</si>
  <si>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</si>
  <si>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</si>
  <si>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</si>
  <si>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</si>
  <si>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</si>
  <si>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</si>
  <si>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</si>
  <si>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</si>
  <si>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</si>
  <si>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</si>
  <si>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</si>
  <si>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</si>
  <si>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ELWZAFSD26034</t>
  </si>
  <si>
    <t>HPZCALL006
Rfid price hangtag</t>
  </si>
  <si>
    <t>1736/037 主单</t>
  </si>
  <si>
    <t>3/1</t>
  </si>
  <si>
    <t>37*37*32</t>
  </si>
  <si>
    <t>3/2</t>
  </si>
  <si>
    <t>37*37*25</t>
  </si>
  <si>
    <t>3/3</t>
  </si>
  <si>
    <t>MRZCALL073-145子弹头黑吊粒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</si>
</sst>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0" fontId="13" fillId="0" borderId="3" xfId="52" applyNumberFormat="1" applyFont="1" applyFill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J10" sqref="J10:J11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34.8611111111111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>
        <v>700</v>
      </c>
      <c r="E8" s="33">
        <v>80</v>
      </c>
      <c r="F8" s="34">
        <v>4470</v>
      </c>
      <c r="G8" s="33">
        <f>H8-F8</f>
        <v>47</v>
      </c>
      <c r="H8" s="34">
        <v>4517</v>
      </c>
      <c r="I8" s="35" t="s">
        <v>29</v>
      </c>
      <c r="J8" s="33">
        <v>15.25</v>
      </c>
      <c r="K8" s="33">
        <v>16</v>
      </c>
      <c r="L8" s="33" t="s">
        <v>30</v>
      </c>
    </row>
    <row r="9" s="2" customFormat="1" ht="33" customHeight="1" spans="1:12">
      <c r="A9" s="29"/>
      <c r="B9" s="30"/>
      <c r="C9" s="31"/>
      <c r="D9" s="32"/>
      <c r="E9" s="33">
        <v>85</v>
      </c>
      <c r="F9" s="34">
        <v>3110</v>
      </c>
      <c r="G9" s="33">
        <f>H9-F9</f>
        <v>36</v>
      </c>
      <c r="H9" s="34">
        <v>3146</v>
      </c>
      <c r="I9" s="35" t="s">
        <v>31</v>
      </c>
      <c r="J9" s="33">
        <v>10.7</v>
      </c>
      <c r="K9" s="33">
        <v>11.4</v>
      </c>
      <c r="L9" s="33" t="s">
        <v>32</v>
      </c>
    </row>
    <row r="10" s="2" customFormat="1" ht="33" customHeight="1" spans="1:12">
      <c r="A10" s="29"/>
      <c r="B10" s="30"/>
      <c r="C10" s="31"/>
      <c r="D10" s="32"/>
      <c r="E10" s="33">
        <v>90</v>
      </c>
      <c r="F10" s="34">
        <v>2420</v>
      </c>
      <c r="G10" s="33">
        <f>H10-F10</f>
        <v>27</v>
      </c>
      <c r="H10" s="34">
        <v>2447</v>
      </c>
      <c r="I10" s="36" t="s">
        <v>33</v>
      </c>
      <c r="J10" s="37">
        <v>10.1</v>
      </c>
      <c r="K10" s="37">
        <v>10.8</v>
      </c>
      <c r="L10" s="37" t="s">
        <v>32</v>
      </c>
    </row>
    <row r="11" s="2" customFormat="1" ht="33" customHeight="1" spans="1:12">
      <c r="A11" s="29"/>
      <c r="B11" s="30"/>
      <c r="C11" s="38" t="s">
        <v>34</v>
      </c>
      <c r="D11" s="32"/>
      <c r="E11" s="33"/>
      <c r="F11" s="34">
        <v>10008</v>
      </c>
      <c r="G11" s="33">
        <f>H11-F11</f>
        <v>501</v>
      </c>
      <c r="H11" s="34">
        <f>F11+501</f>
        <v>10509</v>
      </c>
      <c r="I11" s="39"/>
      <c r="J11" s="40"/>
      <c r="K11" s="40"/>
      <c r="L11" s="40"/>
    </row>
    <row r="12" s="2" customFormat="1" ht="33" customHeight="1" spans="1:12">
      <c r="A12" s="41"/>
      <c r="B12" s="42"/>
      <c r="C12" s="43"/>
      <c r="D12" s="43"/>
      <c r="E12" s="43"/>
      <c r="F12" s="43">
        <f>SUM(F8:F11)</f>
        <v>20008</v>
      </c>
      <c r="G12" s="43">
        <f>SUM(G8:G11)</f>
        <v>611</v>
      </c>
      <c r="H12" s="43">
        <f>SUM(H8:H11)</f>
        <v>20619</v>
      </c>
      <c r="I12" s="44"/>
      <c r="J12" s="45"/>
      <c r="K12" s="46"/>
      <c r="L12" s="47"/>
    </row>
    <row r="13" s="2" customFormat="1" spans="1:12">
      <c r="A13" s="48"/>
      <c r="G13" s="49"/>
      <c r="I13" s="50"/>
      <c r="J13" s="48"/>
      <c r="K13" s="48"/>
      <c r="L13" s="48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2">
    <mergeCell ref="A1:L1"/>
    <mergeCell ref="A2:L2"/>
    <mergeCell ref="E3:F3"/>
    <mergeCell ref="D4:G4"/>
    <mergeCell ref="B5:K5"/>
    <mergeCell ref="A8:A11"/>
    <mergeCell ref="B8:B11"/>
    <mergeCell ref="D8:D11"/>
    <mergeCell ref="I10:I11"/>
    <mergeCell ref="J10:J11"/>
    <mergeCell ref="K10:K11"/>
    <mergeCell ref="L10:L11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2026-03-20T06:27:19Z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