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<sst xmlns="http://schemas.openxmlformats.org/spreadsheetml/2006/main" count="158" uniqueCount="67">
  <si>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</si>
  <si>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</si>
  <si>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</si>
  <si>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</si>
  <si>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</si>
  <si>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</si>
  <si>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S26032237 
PO00456 ET090492</t>
  </si>
  <si>
    <t>TYPE15</t>
  </si>
  <si>
    <t xml:space="preserve"> 5503</t>
  </si>
  <si>
    <t xml:space="preserve">  1</t>
  </si>
  <si>
    <t xml:space="preserve"> 5515</t>
  </si>
  <si>
    <t xml:space="preserve">  9</t>
  </si>
  <si>
    <t xml:space="preserve"> 5581</t>
  </si>
  <si>
    <t xml:space="preserve">  3</t>
  </si>
  <si>
    <t xml:space="preserve"> 5587</t>
  </si>
  <si>
    <t xml:space="preserve"> 5588</t>
  </si>
  <si>
    <t xml:space="preserve"> 5590</t>
  </si>
  <si>
    <t xml:space="preserve">  4</t>
  </si>
  <si>
    <t xml:space="preserve"> 5618</t>
  </si>
  <si>
    <t xml:space="preserve"> 5620</t>
  </si>
  <si>
    <t xml:space="preserve"> 5753</t>
  </si>
  <si>
    <t xml:space="preserve"> 52</t>
  </si>
  <si>
    <t xml:space="preserve"> 53</t>
  </si>
  <si>
    <t xml:space="preserve"> 5755</t>
  </si>
  <si>
    <t xml:space="preserve"> 5756</t>
  </si>
  <si>
    <t xml:space="preserve"> 5809</t>
  </si>
  <si>
    <t xml:space="preserve">  2</t>
  </si>
  <si>
    <t xml:space="preserve"> 5815</t>
  </si>
  <si>
    <t xml:space="preserve"> 84</t>
  </si>
  <si>
    <t xml:space="preserve"> 85</t>
  </si>
  <si>
    <t xml:space="preserve"> 86</t>
  </si>
  <si>
    <t xml:space="preserve"> 5888</t>
  </si>
  <si>
    <t xml:space="preserve"> 27</t>
  </si>
  <si>
    <t xml:space="preserve"> 28</t>
  </si>
  <si>
    <t xml:space="preserve"> 29</t>
  </si>
  <si>
    <r>
      <rPr>
        <b/>
        <sz val="10"/>
        <rFont val="宋体"/>
        <charset val="0"/>
      </rPr>
      <t>合计</t>
    </r>
  </si>
  <si>
    <r>
      <rPr>
        <b/>
        <sz val="48"/>
        <color theme="1"/>
        <rFont val="宋体"/>
        <charset val="134"/>
      </rPr>
      <t>订单编号</t>
    </r>
    <r>
      <rPr>
        <b/>
        <sz val="48"/>
        <color theme="1"/>
        <rFont val="Calibri"/>
        <charset val="134"/>
      </rPr>
      <t>/PO</t>
    </r>
    <r>
      <rPr>
        <b/>
        <sz val="48"/>
        <color theme="1"/>
        <rFont val="宋体"/>
        <charset val="134"/>
      </rPr>
      <t>号</t>
    </r>
  </si>
  <si>
    <t xml:space="preserve">        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</si>
  <si>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</si>
  <si>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</si>
  <si>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</si>
  <si>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</si>
  <si>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SF5133538864468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</si>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</sst>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3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name val="Calibri"/>
      <charset val="0"/>
    </font>
    <font>
      <b/>
      <sz val="48"/>
      <color theme="1"/>
      <name val="宋体"/>
      <charset val="134"/>
    </font>
    <font>
      <b/>
      <sz val="4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/>
    </xf>
    <xf numFmtId="177" fontId="12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10" fillId="0" borderId="3" xfId="0" applyFont="1" applyBorder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1</xdr:row>
      <xdr:rowOff>285750</xdr:rowOff>
    </xdr:from>
    <xdr:to>
      <xdr:col>10</xdr:col>
      <xdr:colOff>476250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05475" y="619125"/>
          <a:ext cx="230505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11" workbookViewId="0">
      <selection activeCell="N23" sqref="N23"/>
    </sheetView>
  </sheetViews>
  <sheetFormatPr defaultColWidth="9" defaultRowHeight="13.5"/>
  <cols>
    <col min="1" max="1" width="17.625" customWidth="1"/>
    <col min="2" max="2" width="14.875" customWidth="1"/>
    <col min="3" max="4" width="9" style="44"/>
    <col min="5" max="5" width="13" style="44" customWidth="1"/>
  </cols>
  <sheetData>
    <row r="1" ht="15" spans="1:6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</row>
    <row r="2" ht="17" customHeight="1" spans="1:6">
      <c r="A2" s="46" t="s">
        <v>6</v>
      </c>
      <c r="B2" s="47" t="s">
        <v>7</v>
      </c>
      <c r="C2" s="29" t="s">
        <v>8</v>
      </c>
      <c r="D2" s="29" t="s">
        <v>9</v>
      </c>
      <c r="E2" s="31">
        <v>806</v>
      </c>
      <c r="F2" s="48"/>
    </row>
    <row r="3" ht="17" customHeight="1" spans="1:6">
      <c r="A3" s="47"/>
      <c r="B3" s="47"/>
      <c r="C3" s="29" t="s">
        <v>10</v>
      </c>
      <c r="D3" s="29" t="s">
        <v>11</v>
      </c>
      <c r="E3" s="31">
        <v>302</v>
      </c>
      <c r="F3" s="48"/>
    </row>
    <row r="4" ht="17" customHeight="1" spans="1:6">
      <c r="A4" s="47"/>
      <c r="B4" s="47"/>
      <c r="C4" s="29" t="s">
        <v>12</v>
      </c>
      <c r="D4" s="29" t="s">
        <v>13</v>
      </c>
      <c r="E4" s="31">
        <v>692</v>
      </c>
      <c r="F4" s="48"/>
    </row>
    <row r="5" ht="17" customHeight="1" spans="1:6">
      <c r="A5" s="47"/>
      <c r="B5" s="47"/>
      <c r="C5" s="29" t="s">
        <v>14</v>
      </c>
      <c r="D5" s="29" t="s">
        <v>11</v>
      </c>
      <c r="E5" s="31">
        <v>524</v>
      </c>
      <c r="F5" s="48"/>
    </row>
    <row r="6" ht="17" customHeight="1" spans="1:6">
      <c r="A6" s="47"/>
      <c r="B6" s="47"/>
      <c r="C6" s="29" t="s">
        <v>15</v>
      </c>
      <c r="D6" s="29" t="s">
        <v>9</v>
      </c>
      <c r="E6" s="31">
        <v>353</v>
      </c>
      <c r="F6" s="48"/>
    </row>
    <row r="7" ht="17" customHeight="1" spans="1:6">
      <c r="A7" s="47"/>
      <c r="B7" s="47"/>
      <c r="C7" s="29" t="s">
        <v>16</v>
      </c>
      <c r="D7" s="29" t="s">
        <v>17</v>
      </c>
      <c r="E7" s="31">
        <v>4721</v>
      </c>
      <c r="F7" s="48"/>
    </row>
    <row r="8" ht="17" customHeight="1" spans="1:6">
      <c r="A8" s="47"/>
      <c r="B8" s="47"/>
      <c r="C8" s="29" t="s">
        <v>18</v>
      </c>
      <c r="D8" s="29" t="s">
        <v>17</v>
      </c>
      <c r="E8" s="31">
        <v>1190</v>
      </c>
      <c r="F8" s="48"/>
    </row>
    <row r="9" ht="17" customHeight="1" spans="1:6">
      <c r="A9" s="47"/>
      <c r="B9" s="47"/>
      <c r="C9" s="29" t="s">
        <v>19</v>
      </c>
      <c r="D9" s="29" t="s">
        <v>9</v>
      </c>
      <c r="E9" s="31">
        <v>374</v>
      </c>
      <c r="F9" s="48"/>
    </row>
    <row r="10" ht="17" customHeight="1" spans="1:6">
      <c r="A10" s="47"/>
      <c r="B10" s="47"/>
      <c r="C10" s="29" t="s">
        <v>20</v>
      </c>
      <c r="D10" s="29" t="s">
        <v>21</v>
      </c>
      <c r="E10" s="31">
        <v>452</v>
      </c>
      <c r="F10" s="48"/>
    </row>
    <row r="11" ht="17" customHeight="1" spans="1:6">
      <c r="A11" s="47"/>
      <c r="B11" s="47"/>
      <c r="C11" s="29" t="s">
        <v>20</v>
      </c>
      <c r="D11" s="29" t="s">
        <v>22</v>
      </c>
      <c r="E11" s="31">
        <v>604</v>
      </c>
      <c r="F11" s="48"/>
    </row>
    <row r="12" ht="17" customHeight="1" spans="1:6">
      <c r="A12" s="47"/>
      <c r="B12" s="47"/>
      <c r="C12" s="29" t="s">
        <v>23</v>
      </c>
      <c r="D12" s="29" t="s">
        <v>11</v>
      </c>
      <c r="E12" s="31">
        <v>807</v>
      </c>
      <c r="F12" s="48"/>
    </row>
    <row r="13" ht="17" customHeight="1" spans="1:6">
      <c r="A13" s="47"/>
      <c r="B13" s="47"/>
      <c r="C13" s="29" t="s">
        <v>24</v>
      </c>
      <c r="D13" s="29" t="s">
        <v>13</v>
      </c>
      <c r="E13" s="31">
        <v>680</v>
      </c>
      <c r="F13" s="48"/>
    </row>
    <row r="14" ht="17" customHeight="1" spans="1:6">
      <c r="A14" s="47"/>
      <c r="B14" s="47"/>
      <c r="C14" s="29" t="s">
        <v>25</v>
      </c>
      <c r="D14" s="29" t="s">
        <v>26</v>
      </c>
      <c r="E14" s="31">
        <v>2027</v>
      </c>
      <c r="F14" s="48"/>
    </row>
    <row r="15" ht="17" customHeight="1" spans="1:6">
      <c r="A15" s="47"/>
      <c r="B15" s="47"/>
      <c r="C15" s="29" t="s">
        <v>27</v>
      </c>
      <c r="D15" s="29" t="s">
        <v>28</v>
      </c>
      <c r="E15" s="31">
        <v>1061</v>
      </c>
      <c r="F15" s="48"/>
    </row>
    <row r="16" ht="17" customHeight="1" spans="1:6">
      <c r="A16" s="47"/>
      <c r="B16" s="47"/>
      <c r="C16" s="29" t="s">
        <v>27</v>
      </c>
      <c r="D16" s="29" t="s">
        <v>29</v>
      </c>
      <c r="E16" s="31">
        <v>858</v>
      </c>
      <c r="F16" s="48"/>
    </row>
    <row r="17" ht="17" customHeight="1" spans="1:17">
      <c r="A17" s="47"/>
      <c r="B17" s="47"/>
      <c r="C17" s="29" t="s">
        <v>27</v>
      </c>
      <c r="D17" s="29" t="s">
        <v>30</v>
      </c>
      <c r="E17" s="31">
        <v>1239</v>
      </c>
      <c r="F17" s="48"/>
    </row>
    <row r="18" ht="17" customHeight="1" spans="1:17">
      <c r="A18" s="47"/>
      <c r="B18" s="47"/>
      <c r="C18" s="29" t="s">
        <v>31</v>
      </c>
      <c r="D18" s="29" t="s">
        <v>32</v>
      </c>
      <c r="E18" s="31">
        <v>1623</v>
      </c>
      <c r="F18" s="48"/>
    </row>
    <row r="19" ht="17" customHeight="1" spans="1:17">
      <c r="A19" s="47"/>
      <c r="B19" s="47"/>
      <c r="C19" s="29" t="s">
        <v>31</v>
      </c>
      <c r="D19" s="29" t="s">
        <v>33</v>
      </c>
      <c r="E19" s="31">
        <v>610</v>
      </c>
      <c r="F19" s="48"/>
    </row>
    <row r="20" ht="17" customHeight="1" spans="1:17">
      <c r="A20" s="47"/>
      <c r="B20" s="47"/>
      <c r="C20" s="29" t="s">
        <v>31</v>
      </c>
      <c r="D20" s="29" t="s">
        <v>34</v>
      </c>
      <c r="E20" s="31">
        <v>1310</v>
      </c>
      <c r="F20" s="48"/>
    </row>
    <row r="21" ht="15" spans="1:17">
      <c r="A21" s="49" t="s">
        <v>35</v>
      </c>
      <c r="B21" s="50"/>
      <c r="C21" s="29"/>
      <c r="D21" s="29"/>
      <c r="E21" s="29">
        <f>SUM(E2:E20)</f>
        <v>20233</v>
      </c>
      <c r="F21" s="50"/>
    </row>
    <row r="23" ht="78" customHeight="1" spans="1:17">
      <c r="A23" s="51" t="s">
        <v>36</v>
      </c>
      <c r="B23" s="51"/>
      <c r="C23" s="51"/>
      <c r="D23" s="51"/>
      <c r="E23" s="51"/>
      <c r="F23" s="51"/>
      <c r="Q23" t="s">
        <v>37</v>
      </c>
    </row>
    <row r="24" spans="1:17">
      <c r="A24" s="52" t="s">
        <v>6</v>
      </c>
      <c r="B24" s="52"/>
      <c r="C24" s="52"/>
      <c r="D24" s="52"/>
      <c r="E24" s="52"/>
      <c r="F24" s="52"/>
    </row>
    <row r="25" spans="1:17">
      <c r="A25" s="52"/>
      <c r="B25" s="52"/>
      <c r="C25" s="52"/>
      <c r="D25" s="52"/>
      <c r="E25" s="52"/>
      <c r="F25" s="52"/>
    </row>
    <row r="26" spans="1:17">
      <c r="A26" s="52"/>
      <c r="B26" s="52"/>
      <c r="C26" s="52"/>
      <c r="D26" s="52"/>
      <c r="E26" s="52"/>
      <c r="F26" s="52"/>
    </row>
    <row r="27" spans="1:17">
      <c r="A27" s="52"/>
      <c r="B27" s="52"/>
      <c r="C27" s="52"/>
      <c r="D27" s="52"/>
      <c r="E27" s="52"/>
      <c r="F27" s="52"/>
    </row>
    <row r="28" spans="1:17">
      <c r="A28" s="52"/>
      <c r="B28" s="52"/>
      <c r="C28" s="52"/>
      <c r="D28" s="52"/>
      <c r="E28" s="52"/>
      <c r="F28" s="52"/>
    </row>
    <row r="29" ht="66" customHeight="1" spans="1:17">
      <c r="A29" s="52"/>
      <c r="B29" s="52"/>
      <c r="C29" s="52"/>
      <c r="D29" s="52"/>
      <c r="E29" s="52"/>
      <c r="F29" s="52"/>
    </row>
  </sheetData>
  <mergeCells count="5">
    <mergeCell ref="A23:F23"/>
    <mergeCell ref="A2:A20"/>
    <mergeCell ref="B2:B20"/>
    <mergeCell ref="F2:F20"/>
    <mergeCell ref="A24:F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8" workbookViewId="0">
      <selection activeCell="N21" sqref="N21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40</v>
      </c>
      <c r="F3" s="5">
        <v>46102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41</v>
      </c>
      <c r="F4" s="8" t="s">
        <v>42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43</v>
      </c>
      <c r="B5" s="12" t="s">
        <v>44</v>
      </c>
      <c r="C5" s="12" t="s">
        <v>45</v>
      </c>
      <c r="D5" s="12" t="s">
        <v>46</v>
      </c>
      <c r="E5" s="13" t="s">
        <v>47</v>
      </c>
      <c r="F5" s="14" t="s">
        <v>48</v>
      </c>
      <c r="G5" s="14" t="s">
        <v>49</v>
      </c>
      <c r="H5" s="14" t="s">
        <v>50</v>
      </c>
      <c r="I5" s="15" t="s">
        <v>51</v>
      </c>
      <c r="J5" s="16" t="s">
        <v>52</v>
      </c>
      <c r="K5" s="16" t="s">
        <v>53</v>
      </c>
      <c r="L5" s="12" t="s">
        <v>54</v>
      </c>
      <c r="M5" s="17"/>
    </row>
    <row r="6" s="1" customFormat="1" ht="24.75" spans="1:13">
      <c r="A6" s="18"/>
      <c r="B6" s="19" t="s">
        <v>1</v>
      </c>
      <c r="C6" s="20" t="s">
        <v>55</v>
      </c>
      <c r="D6" s="20" t="s">
        <v>56</v>
      </c>
      <c r="E6" s="21" t="s">
        <v>57</v>
      </c>
      <c r="F6" s="22" t="s">
        <v>58</v>
      </c>
      <c r="G6" s="23" t="s">
        <v>59</v>
      </c>
      <c r="H6" s="23" t="s">
        <v>60</v>
      </c>
      <c r="I6" s="24" t="s">
        <v>61</v>
      </c>
      <c r="J6" s="25" t="s">
        <v>62</v>
      </c>
      <c r="K6" s="25" t="s">
        <v>63</v>
      </c>
      <c r="L6" s="26" t="s">
        <v>64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31">
        <v>806</v>
      </c>
      <c r="G7" s="32">
        <f>F7*0.02</f>
        <v>16.12</v>
      </c>
      <c r="H7" s="32">
        <f>SUM(F7:G7)</f>
        <v>822.12</v>
      </c>
      <c r="I7" s="33">
        <v>46024</v>
      </c>
      <c r="J7" s="34">
        <v>0.8</v>
      </c>
      <c r="K7" s="34">
        <v>1.2</v>
      </c>
      <c r="L7" s="34" t="s">
        <v>65</v>
      </c>
      <c r="M7" s="35"/>
    </row>
    <row r="8" s="1" customFormat="1" ht="15" spans="1:13">
      <c r="A8" s="27"/>
      <c r="B8" s="28"/>
      <c r="C8" s="29" t="s">
        <v>8</v>
      </c>
      <c r="D8" s="29" t="s">
        <v>9</v>
      </c>
      <c r="E8" s="30"/>
      <c r="F8" s="31">
        <v>806</v>
      </c>
      <c r="G8" s="32">
        <f t="shared" ref="G8:G45" si="0">F8*0.02</f>
        <v>16.12</v>
      </c>
      <c r="H8" s="32">
        <f t="shared" ref="H8:H45" si="1">SUM(F8:G8)</f>
        <v>822.12</v>
      </c>
      <c r="I8" s="36"/>
      <c r="J8" s="37"/>
      <c r="K8" s="37"/>
      <c r="L8" s="37"/>
      <c r="M8" s="35"/>
    </row>
    <row r="9" s="1" customFormat="1" ht="15" spans="1:13">
      <c r="A9" s="27"/>
      <c r="B9" s="28"/>
      <c r="C9" s="29" t="s">
        <v>10</v>
      </c>
      <c r="D9" s="29" t="s">
        <v>11</v>
      </c>
      <c r="E9" s="30"/>
      <c r="F9" s="31">
        <v>302</v>
      </c>
      <c r="G9" s="32">
        <f t="shared" si="0"/>
        <v>6.04</v>
      </c>
      <c r="H9" s="32">
        <f t="shared" si="1"/>
        <v>308.04</v>
      </c>
      <c r="I9" s="36"/>
      <c r="J9" s="37"/>
      <c r="K9" s="37"/>
      <c r="L9" s="37"/>
      <c r="M9" s="35"/>
    </row>
    <row r="10" s="1" customFormat="1" ht="15" spans="1:13">
      <c r="A10" s="27"/>
      <c r="B10" s="28"/>
      <c r="C10" s="29" t="s">
        <v>10</v>
      </c>
      <c r="D10" s="29" t="s">
        <v>11</v>
      </c>
      <c r="E10" s="30"/>
      <c r="F10" s="31">
        <v>302</v>
      </c>
      <c r="G10" s="32">
        <f t="shared" si="0"/>
        <v>6.04</v>
      </c>
      <c r="H10" s="32">
        <f t="shared" si="1"/>
        <v>308.04</v>
      </c>
      <c r="I10" s="36"/>
      <c r="J10" s="37"/>
      <c r="K10" s="37"/>
      <c r="L10" s="37"/>
      <c r="M10" s="35"/>
    </row>
    <row r="11" s="1" customFormat="1" ht="15" spans="1:13">
      <c r="A11" s="27"/>
      <c r="B11" s="28"/>
      <c r="C11" s="29" t="s">
        <v>12</v>
      </c>
      <c r="D11" s="29" t="s">
        <v>13</v>
      </c>
      <c r="E11" s="30"/>
      <c r="F11" s="31">
        <v>692</v>
      </c>
      <c r="G11" s="32">
        <f t="shared" si="0"/>
        <v>13.84</v>
      </c>
      <c r="H11" s="32">
        <f t="shared" si="1"/>
        <v>705.84</v>
      </c>
      <c r="I11" s="36"/>
      <c r="J11" s="37"/>
      <c r="K11" s="37"/>
      <c r="L11" s="37"/>
      <c r="M11" s="35"/>
    </row>
    <row r="12" s="1" customFormat="1" ht="15" spans="1:13">
      <c r="A12" s="27"/>
      <c r="B12" s="28"/>
      <c r="C12" s="29" t="s">
        <v>12</v>
      </c>
      <c r="D12" s="29" t="s">
        <v>13</v>
      </c>
      <c r="E12" s="30"/>
      <c r="F12" s="31">
        <v>692</v>
      </c>
      <c r="G12" s="32">
        <f t="shared" si="0"/>
        <v>13.84</v>
      </c>
      <c r="H12" s="32">
        <f t="shared" si="1"/>
        <v>705.84</v>
      </c>
      <c r="I12" s="36"/>
      <c r="J12" s="37"/>
      <c r="K12" s="37"/>
      <c r="L12" s="37"/>
      <c r="M12" s="35"/>
    </row>
    <row r="13" s="1" customFormat="1" ht="15" spans="1:13">
      <c r="A13" s="27"/>
      <c r="B13" s="28"/>
      <c r="C13" s="29" t="s">
        <v>14</v>
      </c>
      <c r="D13" s="29" t="s">
        <v>11</v>
      </c>
      <c r="E13" s="30"/>
      <c r="F13" s="31">
        <v>524</v>
      </c>
      <c r="G13" s="32">
        <f t="shared" si="0"/>
        <v>10.48</v>
      </c>
      <c r="H13" s="32">
        <f t="shared" si="1"/>
        <v>534.48</v>
      </c>
      <c r="I13" s="36"/>
      <c r="J13" s="37"/>
      <c r="K13" s="37"/>
      <c r="L13" s="37"/>
      <c r="M13" s="35"/>
    </row>
    <row r="14" s="1" customFormat="1" ht="15" spans="1:13">
      <c r="A14" s="27"/>
      <c r="B14" s="28"/>
      <c r="C14" s="29" t="s">
        <v>14</v>
      </c>
      <c r="D14" s="29" t="s">
        <v>11</v>
      </c>
      <c r="E14" s="30"/>
      <c r="F14" s="31">
        <v>524</v>
      </c>
      <c r="G14" s="32">
        <f t="shared" si="0"/>
        <v>10.48</v>
      </c>
      <c r="H14" s="32">
        <f t="shared" si="1"/>
        <v>534.48</v>
      </c>
      <c r="I14" s="36"/>
      <c r="J14" s="37"/>
      <c r="K14" s="37"/>
      <c r="L14" s="37"/>
      <c r="M14" s="35"/>
    </row>
    <row r="15" s="1" customFormat="1" ht="15" spans="1:13">
      <c r="A15" s="27"/>
      <c r="B15" s="28"/>
      <c r="C15" s="29" t="s">
        <v>15</v>
      </c>
      <c r="D15" s="29" t="s">
        <v>9</v>
      </c>
      <c r="E15" s="30"/>
      <c r="F15" s="31">
        <v>353</v>
      </c>
      <c r="G15" s="32">
        <f t="shared" si="0"/>
        <v>7.06</v>
      </c>
      <c r="H15" s="32">
        <f t="shared" si="1"/>
        <v>360.06</v>
      </c>
      <c r="I15" s="36"/>
      <c r="J15" s="37"/>
      <c r="K15" s="37"/>
      <c r="L15" s="37"/>
      <c r="M15" s="35"/>
    </row>
    <row r="16" s="1" customFormat="1" ht="15" spans="1:13">
      <c r="A16" s="27"/>
      <c r="B16" s="28"/>
      <c r="C16" s="29" t="s">
        <v>15</v>
      </c>
      <c r="D16" s="29" t="s">
        <v>9</v>
      </c>
      <c r="E16" s="30"/>
      <c r="F16" s="31">
        <v>353</v>
      </c>
      <c r="G16" s="32">
        <f t="shared" si="0"/>
        <v>7.06</v>
      </c>
      <c r="H16" s="32">
        <f t="shared" si="1"/>
        <v>360.06</v>
      </c>
      <c r="I16" s="36"/>
      <c r="J16" s="37"/>
      <c r="K16" s="37"/>
      <c r="L16" s="37"/>
      <c r="M16" s="35"/>
    </row>
    <row r="17" s="1" customFormat="1" ht="15" spans="1:13">
      <c r="A17" s="27"/>
      <c r="B17" s="28"/>
      <c r="C17" s="29" t="s">
        <v>16</v>
      </c>
      <c r="D17" s="29" t="s">
        <v>17</v>
      </c>
      <c r="E17" s="30"/>
      <c r="F17" s="31">
        <v>4721</v>
      </c>
      <c r="G17" s="32">
        <f t="shared" si="0"/>
        <v>94.42</v>
      </c>
      <c r="H17" s="32">
        <f t="shared" si="1"/>
        <v>4815.42</v>
      </c>
      <c r="I17" s="36"/>
      <c r="J17" s="37"/>
      <c r="K17" s="37"/>
      <c r="L17" s="37"/>
      <c r="M17" s="35"/>
    </row>
    <row r="18" s="1" customFormat="1" ht="15" spans="1:13">
      <c r="A18" s="27"/>
      <c r="B18" s="28"/>
      <c r="C18" s="29" t="s">
        <v>16</v>
      </c>
      <c r="D18" s="29" t="s">
        <v>17</v>
      </c>
      <c r="E18" s="30"/>
      <c r="F18" s="31">
        <v>4721</v>
      </c>
      <c r="G18" s="32">
        <f t="shared" si="0"/>
        <v>94.42</v>
      </c>
      <c r="H18" s="32">
        <f t="shared" si="1"/>
        <v>4815.42</v>
      </c>
      <c r="I18" s="36"/>
      <c r="J18" s="37"/>
      <c r="K18" s="37"/>
      <c r="L18" s="37"/>
      <c r="M18" s="35"/>
    </row>
    <row r="19" s="1" customFormat="1" ht="15" spans="1:13">
      <c r="A19" s="27"/>
      <c r="B19" s="28"/>
      <c r="C19" s="29" t="s">
        <v>18</v>
      </c>
      <c r="D19" s="29" t="s">
        <v>17</v>
      </c>
      <c r="E19" s="30"/>
      <c r="F19" s="31">
        <v>1190</v>
      </c>
      <c r="G19" s="32">
        <f t="shared" si="0"/>
        <v>23.8</v>
      </c>
      <c r="H19" s="32">
        <f t="shared" si="1"/>
        <v>1213.8</v>
      </c>
      <c r="I19" s="36"/>
      <c r="J19" s="37"/>
      <c r="K19" s="37"/>
      <c r="L19" s="37"/>
      <c r="M19" s="35"/>
    </row>
    <row r="20" s="1" customFormat="1" ht="15" spans="1:13">
      <c r="A20" s="27"/>
      <c r="B20" s="28"/>
      <c r="C20" s="29" t="s">
        <v>18</v>
      </c>
      <c r="D20" s="29" t="s">
        <v>17</v>
      </c>
      <c r="E20" s="30"/>
      <c r="F20" s="31">
        <v>1190</v>
      </c>
      <c r="G20" s="32">
        <f t="shared" si="0"/>
        <v>23.8</v>
      </c>
      <c r="H20" s="32">
        <f t="shared" si="1"/>
        <v>1213.8</v>
      </c>
      <c r="I20" s="36"/>
      <c r="J20" s="37"/>
      <c r="K20" s="37"/>
      <c r="L20" s="37"/>
      <c r="M20" s="35"/>
    </row>
    <row r="21" s="1" customFormat="1" ht="15" spans="1:13">
      <c r="A21" s="27"/>
      <c r="B21" s="28"/>
      <c r="C21" s="29" t="s">
        <v>19</v>
      </c>
      <c r="D21" s="29" t="s">
        <v>9</v>
      </c>
      <c r="E21" s="30"/>
      <c r="F21" s="31">
        <v>374</v>
      </c>
      <c r="G21" s="32">
        <f t="shared" si="0"/>
        <v>7.48</v>
      </c>
      <c r="H21" s="32">
        <f t="shared" si="1"/>
        <v>381.48</v>
      </c>
      <c r="I21" s="36"/>
      <c r="J21" s="37"/>
      <c r="K21" s="37"/>
      <c r="L21" s="37"/>
      <c r="M21" s="35"/>
    </row>
    <row r="22" s="1" customFormat="1" ht="15" spans="1:13">
      <c r="A22" s="27"/>
      <c r="B22" s="28"/>
      <c r="C22" s="29" t="s">
        <v>19</v>
      </c>
      <c r="D22" s="29" t="s">
        <v>9</v>
      </c>
      <c r="E22" s="30"/>
      <c r="F22" s="31">
        <v>374</v>
      </c>
      <c r="G22" s="32">
        <f t="shared" si="0"/>
        <v>7.48</v>
      </c>
      <c r="H22" s="32">
        <f t="shared" si="1"/>
        <v>381.48</v>
      </c>
      <c r="I22" s="36"/>
      <c r="J22" s="37"/>
      <c r="K22" s="37"/>
      <c r="L22" s="37"/>
      <c r="M22" s="35"/>
    </row>
    <row r="23" s="1" customFormat="1" ht="15" spans="1:13">
      <c r="A23" s="27"/>
      <c r="B23" s="28"/>
      <c r="C23" s="29" t="s">
        <v>20</v>
      </c>
      <c r="D23" s="29" t="s">
        <v>21</v>
      </c>
      <c r="E23" s="30"/>
      <c r="F23" s="31">
        <v>452</v>
      </c>
      <c r="G23" s="32">
        <f t="shared" si="0"/>
        <v>9.04</v>
      </c>
      <c r="H23" s="32">
        <f t="shared" si="1"/>
        <v>461.04</v>
      </c>
      <c r="I23" s="36"/>
      <c r="J23" s="37"/>
      <c r="K23" s="37"/>
      <c r="L23" s="37"/>
      <c r="M23" s="35"/>
    </row>
    <row r="24" s="1" customFormat="1" ht="15" spans="1:13">
      <c r="A24" s="27"/>
      <c r="B24" s="28"/>
      <c r="C24" s="29" t="s">
        <v>20</v>
      </c>
      <c r="D24" s="29" t="s">
        <v>21</v>
      </c>
      <c r="E24" s="30"/>
      <c r="F24" s="31">
        <v>452</v>
      </c>
      <c r="G24" s="32">
        <f t="shared" si="0"/>
        <v>9.04</v>
      </c>
      <c r="H24" s="32">
        <f t="shared" si="1"/>
        <v>461.04</v>
      </c>
      <c r="I24" s="36"/>
      <c r="J24" s="37"/>
      <c r="K24" s="37"/>
      <c r="L24" s="37"/>
      <c r="M24" s="35"/>
    </row>
    <row r="25" s="1" customFormat="1" ht="15" spans="1:13">
      <c r="A25" s="27"/>
      <c r="B25" s="28"/>
      <c r="C25" s="29" t="s">
        <v>20</v>
      </c>
      <c r="D25" s="29" t="s">
        <v>22</v>
      </c>
      <c r="E25" s="30"/>
      <c r="F25" s="31">
        <v>604</v>
      </c>
      <c r="G25" s="32">
        <f t="shared" si="0"/>
        <v>12.08</v>
      </c>
      <c r="H25" s="32">
        <f t="shared" si="1"/>
        <v>616.08</v>
      </c>
      <c r="I25" s="36"/>
      <c r="J25" s="37"/>
      <c r="K25" s="37"/>
      <c r="L25" s="37"/>
      <c r="M25" s="35"/>
    </row>
    <row r="26" s="1" customFormat="1" ht="15" spans="1:13">
      <c r="A26" s="27"/>
      <c r="B26" s="28"/>
      <c r="C26" s="29" t="s">
        <v>20</v>
      </c>
      <c r="D26" s="29" t="s">
        <v>22</v>
      </c>
      <c r="E26" s="30"/>
      <c r="F26" s="31">
        <v>604</v>
      </c>
      <c r="G26" s="32">
        <f t="shared" si="0"/>
        <v>12.08</v>
      </c>
      <c r="H26" s="32">
        <f t="shared" si="1"/>
        <v>616.08</v>
      </c>
      <c r="I26" s="36"/>
      <c r="J26" s="37"/>
      <c r="K26" s="37"/>
      <c r="L26" s="37"/>
      <c r="M26" s="35"/>
    </row>
    <row r="27" s="1" customFormat="1" ht="15" spans="1:13">
      <c r="A27" s="27"/>
      <c r="B27" s="28"/>
      <c r="C27" s="29" t="s">
        <v>23</v>
      </c>
      <c r="D27" s="29" t="s">
        <v>11</v>
      </c>
      <c r="E27" s="30"/>
      <c r="F27" s="31">
        <v>807</v>
      </c>
      <c r="G27" s="32">
        <f t="shared" si="0"/>
        <v>16.14</v>
      </c>
      <c r="H27" s="32">
        <f t="shared" si="1"/>
        <v>823.14</v>
      </c>
      <c r="I27" s="36"/>
      <c r="J27" s="37"/>
      <c r="K27" s="37"/>
      <c r="L27" s="37"/>
      <c r="M27" s="35"/>
    </row>
    <row r="28" s="1" customFormat="1" ht="15" spans="1:13">
      <c r="A28" s="27"/>
      <c r="B28" s="28"/>
      <c r="C28" s="29" t="s">
        <v>23</v>
      </c>
      <c r="D28" s="29" t="s">
        <v>11</v>
      </c>
      <c r="E28" s="30"/>
      <c r="F28" s="31">
        <v>807</v>
      </c>
      <c r="G28" s="32">
        <f t="shared" si="0"/>
        <v>16.14</v>
      </c>
      <c r="H28" s="32">
        <f t="shared" si="1"/>
        <v>823.14</v>
      </c>
      <c r="I28" s="36"/>
      <c r="J28" s="37"/>
      <c r="K28" s="37"/>
      <c r="L28" s="37"/>
      <c r="M28" s="35"/>
    </row>
    <row r="29" s="1" customFormat="1" ht="15" spans="1:13">
      <c r="A29" s="27"/>
      <c r="B29" s="28"/>
      <c r="C29" s="29" t="s">
        <v>24</v>
      </c>
      <c r="D29" s="29" t="s">
        <v>13</v>
      </c>
      <c r="E29" s="30"/>
      <c r="F29" s="31">
        <v>680</v>
      </c>
      <c r="G29" s="32">
        <f t="shared" si="0"/>
        <v>13.6</v>
      </c>
      <c r="H29" s="32">
        <f t="shared" si="1"/>
        <v>693.6</v>
      </c>
      <c r="I29" s="36"/>
      <c r="J29" s="37"/>
      <c r="K29" s="37"/>
      <c r="L29" s="37"/>
      <c r="M29" s="35"/>
    </row>
    <row r="30" s="1" customFormat="1" ht="15" spans="1:13">
      <c r="A30" s="27"/>
      <c r="B30" s="28"/>
      <c r="C30" s="29" t="s">
        <v>24</v>
      </c>
      <c r="D30" s="29" t="s">
        <v>13</v>
      </c>
      <c r="E30" s="30"/>
      <c r="F30" s="31">
        <v>680</v>
      </c>
      <c r="G30" s="32">
        <f t="shared" si="0"/>
        <v>13.6</v>
      </c>
      <c r="H30" s="32">
        <f t="shared" si="1"/>
        <v>693.6</v>
      </c>
      <c r="I30" s="36"/>
      <c r="J30" s="37"/>
      <c r="K30" s="37"/>
      <c r="L30" s="37"/>
      <c r="M30" s="35"/>
    </row>
    <row r="31" s="1" customFormat="1" ht="15" spans="1:13">
      <c r="A31" s="27"/>
      <c r="B31" s="28"/>
      <c r="C31" s="29" t="s">
        <v>25</v>
      </c>
      <c r="D31" s="29" t="s">
        <v>26</v>
      </c>
      <c r="E31" s="38"/>
      <c r="F31" s="31">
        <v>2027</v>
      </c>
      <c r="G31" s="32">
        <f t="shared" si="0"/>
        <v>40.54</v>
      </c>
      <c r="H31" s="32">
        <f t="shared" si="1"/>
        <v>2067.54</v>
      </c>
      <c r="I31" s="36"/>
      <c r="J31" s="37"/>
      <c r="K31" s="37"/>
      <c r="L31" s="37"/>
      <c r="M31" s="39"/>
    </row>
    <row r="32" s="1" customFormat="1" ht="15" spans="1:13">
      <c r="A32" s="27"/>
      <c r="B32" s="28"/>
      <c r="C32" s="29" t="s">
        <v>25</v>
      </c>
      <c r="D32" s="29" t="s">
        <v>26</v>
      </c>
      <c r="E32" s="38"/>
      <c r="F32" s="31">
        <v>2027</v>
      </c>
      <c r="G32" s="32">
        <f t="shared" si="0"/>
        <v>40.54</v>
      </c>
      <c r="H32" s="32">
        <f t="shared" si="1"/>
        <v>2067.54</v>
      </c>
      <c r="I32" s="36"/>
      <c r="J32" s="37"/>
      <c r="K32" s="37"/>
      <c r="L32" s="37"/>
      <c r="M32" s="39"/>
    </row>
    <row r="33" s="1" customFormat="1" ht="15" spans="1:13">
      <c r="A33" s="27"/>
      <c r="B33" s="28"/>
      <c r="C33" s="29" t="s">
        <v>27</v>
      </c>
      <c r="D33" s="29" t="s">
        <v>28</v>
      </c>
      <c r="E33" s="38"/>
      <c r="F33" s="31">
        <v>1061</v>
      </c>
      <c r="G33" s="32">
        <f t="shared" si="0"/>
        <v>21.22</v>
      </c>
      <c r="H33" s="32">
        <f t="shared" si="1"/>
        <v>1082.22</v>
      </c>
      <c r="I33" s="36"/>
      <c r="J33" s="37"/>
      <c r="K33" s="37"/>
      <c r="L33" s="37"/>
      <c r="M33" s="39"/>
    </row>
    <row r="34" s="1" customFormat="1" ht="15" spans="1:13">
      <c r="A34" s="27"/>
      <c r="B34" s="28"/>
      <c r="C34" s="29" t="s">
        <v>27</v>
      </c>
      <c r="D34" s="29" t="s">
        <v>28</v>
      </c>
      <c r="E34" s="38"/>
      <c r="F34" s="31">
        <v>1061</v>
      </c>
      <c r="G34" s="32">
        <f t="shared" si="0"/>
        <v>21.22</v>
      </c>
      <c r="H34" s="32">
        <f t="shared" si="1"/>
        <v>1082.22</v>
      </c>
      <c r="I34" s="36"/>
      <c r="J34" s="37"/>
      <c r="K34" s="37"/>
      <c r="L34" s="37"/>
      <c r="M34" s="39"/>
    </row>
    <row r="35" s="1" customFormat="1" ht="15" spans="1:13">
      <c r="A35" s="27"/>
      <c r="B35" s="28"/>
      <c r="C35" s="29" t="s">
        <v>27</v>
      </c>
      <c r="D35" s="29" t="s">
        <v>29</v>
      </c>
      <c r="E35" s="38"/>
      <c r="F35" s="31">
        <v>858</v>
      </c>
      <c r="G35" s="32">
        <f t="shared" si="0"/>
        <v>17.16</v>
      </c>
      <c r="H35" s="32">
        <f t="shared" si="1"/>
        <v>875.16</v>
      </c>
      <c r="I35" s="36"/>
      <c r="J35" s="37"/>
      <c r="K35" s="37"/>
      <c r="L35" s="37"/>
      <c r="M35" s="39"/>
    </row>
    <row r="36" s="1" customFormat="1" ht="15" spans="1:13">
      <c r="A36" s="27"/>
      <c r="B36" s="28"/>
      <c r="C36" s="29" t="s">
        <v>27</v>
      </c>
      <c r="D36" s="29" t="s">
        <v>29</v>
      </c>
      <c r="E36" s="38"/>
      <c r="F36" s="31">
        <v>858</v>
      </c>
      <c r="G36" s="32">
        <f t="shared" si="0"/>
        <v>17.16</v>
      </c>
      <c r="H36" s="32">
        <f t="shared" si="1"/>
        <v>875.16</v>
      </c>
      <c r="I36" s="36"/>
      <c r="J36" s="37"/>
      <c r="K36" s="37"/>
      <c r="L36" s="37"/>
      <c r="M36" s="39"/>
    </row>
    <row r="37" s="1" customFormat="1" ht="15" spans="1:13">
      <c r="A37" s="27"/>
      <c r="B37" s="28"/>
      <c r="C37" s="29" t="s">
        <v>27</v>
      </c>
      <c r="D37" s="29" t="s">
        <v>30</v>
      </c>
      <c r="E37" s="38"/>
      <c r="F37" s="31">
        <v>1239</v>
      </c>
      <c r="G37" s="32">
        <f t="shared" si="0"/>
        <v>24.78</v>
      </c>
      <c r="H37" s="32">
        <f t="shared" si="1"/>
        <v>1263.78</v>
      </c>
      <c r="I37" s="36"/>
      <c r="J37" s="37"/>
      <c r="K37" s="37"/>
      <c r="L37" s="37"/>
      <c r="M37" s="39"/>
    </row>
    <row r="38" s="1" customFormat="1" ht="15" spans="1:13">
      <c r="A38" s="27"/>
      <c r="B38" s="28"/>
      <c r="C38" s="29" t="s">
        <v>27</v>
      </c>
      <c r="D38" s="29" t="s">
        <v>30</v>
      </c>
      <c r="E38" s="38"/>
      <c r="F38" s="31">
        <v>1239</v>
      </c>
      <c r="G38" s="32">
        <f t="shared" si="0"/>
        <v>24.78</v>
      </c>
      <c r="H38" s="32">
        <f t="shared" si="1"/>
        <v>1263.78</v>
      </c>
      <c r="I38" s="36"/>
      <c r="J38" s="37"/>
      <c r="K38" s="37"/>
      <c r="L38" s="37"/>
      <c r="M38" s="39"/>
    </row>
    <row r="39" s="1" customFormat="1" ht="15" spans="1:13">
      <c r="A39" s="27"/>
      <c r="B39" s="28"/>
      <c r="C39" s="29" t="s">
        <v>31</v>
      </c>
      <c r="D39" s="29" t="s">
        <v>32</v>
      </c>
      <c r="E39" s="38"/>
      <c r="F39" s="31">
        <v>1623</v>
      </c>
      <c r="G39" s="32">
        <f t="shared" si="0"/>
        <v>32.46</v>
      </c>
      <c r="H39" s="32">
        <f t="shared" si="1"/>
        <v>1655.46</v>
      </c>
      <c r="I39" s="36"/>
      <c r="J39" s="37"/>
      <c r="K39" s="37"/>
      <c r="L39" s="37"/>
      <c r="M39" s="39"/>
    </row>
    <row r="40" s="1" customFormat="1" ht="15" spans="1:13">
      <c r="A40" s="27"/>
      <c r="B40" s="28"/>
      <c r="C40" s="29" t="s">
        <v>31</v>
      </c>
      <c r="D40" s="29" t="s">
        <v>32</v>
      </c>
      <c r="E40" s="38"/>
      <c r="F40" s="31">
        <v>1623</v>
      </c>
      <c r="G40" s="32">
        <f t="shared" si="0"/>
        <v>32.46</v>
      </c>
      <c r="H40" s="32">
        <f t="shared" si="1"/>
        <v>1655.46</v>
      </c>
      <c r="I40" s="36"/>
      <c r="J40" s="37"/>
      <c r="K40" s="37"/>
      <c r="L40" s="37"/>
      <c r="M40" s="39"/>
    </row>
    <row r="41" s="1" customFormat="1" ht="15" spans="1:13">
      <c r="A41" s="27"/>
      <c r="B41" s="28"/>
      <c r="C41" s="29" t="s">
        <v>31</v>
      </c>
      <c r="D41" s="29" t="s">
        <v>33</v>
      </c>
      <c r="E41" s="38"/>
      <c r="F41" s="31">
        <v>610</v>
      </c>
      <c r="G41" s="32">
        <f t="shared" si="0"/>
        <v>12.2</v>
      </c>
      <c r="H41" s="32">
        <f t="shared" si="1"/>
        <v>622.2</v>
      </c>
      <c r="I41" s="36"/>
      <c r="J41" s="37"/>
      <c r="K41" s="37"/>
      <c r="L41" s="37"/>
      <c r="M41" s="39"/>
    </row>
    <row r="42" s="1" customFormat="1" ht="15" spans="1:13">
      <c r="A42" s="27"/>
      <c r="B42" s="28"/>
      <c r="C42" s="29" t="s">
        <v>31</v>
      </c>
      <c r="D42" s="29" t="s">
        <v>33</v>
      </c>
      <c r="E42" s="38"/>
      <c r="F42" s="31">
        <v>610</v>
      </c>
      <c r="G42" s="32">
        <f t="shared" si="0"/>
        <v>12.2</v>
      </c>
      <c r="H42" s="32">
        <f t="shared" si="1"/>
        <v>622.2</v>
      </c>
      <c r="I42" s="36"/>
      <c r="J42" s="37"/>
      <c r="K42" s="37"/>
      <c r="L42" s="37"/>
      <c r="M42" s="39"/>
    </row>
    <row r="43" s="1" customFormat="1" ht="15" spans="1:13">
      <c r="A43" s="27"/>
      <c r="B43" s="28"/>
      <c r="C43" s="29" t="s">
        <v>31</v>
      </c>
      <c r="D43" s="29" t="s">
        <v>34</v>
      </c>
      <c r="E43" s="38"/>
      <c r="F43" s="31">
        <v>1310</v>
      </c>
      <c r="G43" s="32">
        <f t="shared" si="0"/>
        <v>26.2</v>
      </c>
      <c r="H43" s="32">
        <f t="shared" si="1"/>
        <v>1336.2</v>
      </c>
      <c r="I43" s="36"/>
      <c r="J43" s="37"/>
      <c r="K43" s="37"/>
      <c r="L43" s="37"/>
      <c r="M43" s="39"/>
    </row>
    <row r="44" s="1" customFormat="1" ht="15" spans="1:13">
      <c r="A44" s="27"/>
      <c r="B44" s="28"/>
      <c r="C44" s="29" t="s">
        <v>31</v>
      </c>
      <c r="D44" s="29" t="s">
        <v>34</v>
      </c>
      <c r="E44" s="38"/>
      <c r="F44" s="31">
        <v>1310</v>
      </c>
      <c r="G44" s="32">
        <f t="shared" si="0"/>
        <v>26.2</v>
      </c>
      <c r="H44" s="32">
        <f t="shared" si="1"/>
        <v>1336.2</v>
      </c>
      <c r="I44" s="36"/>
      <c r="J44" s="37"/>
      <c r="K44" s="37"/>
      <c r="L44" s="37"/>
      <c r="M44" s="39"/>
    </row>
    <row r="45" s="1" customFormat="1" ht="15" spans="1:13">
      <c r="A45" s="28" t="s">
        <v>66</v>
      </c>
      <c r="B45" s="40"/>
      <c r="C45" s="41"/>
      <c r="D45" s="41"/>
      <c r="E45" s="42"/>
      <c r="F45" s="43">
        <f>SUM(F7:F44)</f>
        <v>40466</v>
      </c>
      <c r="G45" s="32">
        <f t="shared" si="0"/>
        <v>809.32</v>
      </c>
      <c r="H45" s="32">
        <f t="shared" si="1"/>
        <v>41275.32</v>
      </c>
      <c r="I45" s="40"/>
      <c r="J45" s="40"/>
      <c r="K45" s="40"/>
      <c r="L45" s="40"/>
      <c r="M45" s="39"/>
    </row>
  </sheetData>
  <mergeCells count="12">
    <mergeCell ref="A1:M1"/>
    <mergeCell ref="A2:M2"/>
    <mergeCell ref="F3:G3"/>
    <mergeCell ref="F4:G4"/>
    <mergeCell ref="H4:J4"/>
    <mergeCell ref="A5:A6"/>
    <mergeCell ref="A7:A44"/>
    <mergeCell ref="B7:B44"/>
    <mergeCell ref="I7:I44"/>
    <mergeCell ref="J7:J44"/>
    <mergeCell ref="K7:K44"/>
    <mergeCell ref="L7:L44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2026-03-20T04:50:00Z</dcterms:created>
  <dcterms:modified xsi:type="dcterms:W3CDTF">2026-03-21T02:10:36Z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5323955154D94FEAAFCB220DDD90C07E_11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