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<sst xmlns="http://schemas.openxmlformats.org/spreadsheetml/2006/main" count="38" uniqueCount="38">
  <si>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</si>
  <si>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</si>
  <si>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</si>
  <si>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</si>
  <si>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中通快运：800187687298</t>
  </si>
  <si>
    <t xml:space="preserve">收件地址：钱海军，18658516161，浙江省绍兴市柯桥区万和工业园纯清针纺2楼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</si>
  <si>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</si>
  <si>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</si>
  <si>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</si>
  <si>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</si>
  <si>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</si>
  <si>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</si>
  <si>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</si>
  <si>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</si>
  <si>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</si>
  <si>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</si>
  <si>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</si>
  <si>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</si>
  <si>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</si>
  <si>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</si>
  <si>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</si>
  <si>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</si>
  <si>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</si>
  <si>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</si>
  <si>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</si>
  <si>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</si>
  <si>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</si>
  <si>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</si>
  <si>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</si>
  <si>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QNSLEFT148</t>
  </si>
  <si>
    <t>LTLOP24003-最新黑色吊绳（80%cotton bci 20%recycled pes）-32CM，12000</t>
  </si>
  <si>
    <t>JDZ26-017 BRA ISABELLA AOP 款</t>
  </si>
  <si>
    <t>21*37*30</t>
  </si>
  <si>
    <t>QNSLEFT149</t>
  </si>
  <si>
    <t>LTLOP24003-最新黑色吊绳（80%cotton bci 20%recycled pes）-32CM，15000</t>
  </si>
  <si>
    <t>JDZ26-018 LEGGING JOSIE AOP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</si>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</sst>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L13" sqref="L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46103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12000</v>
      </c>
      <c r="E9" s="29">
        <f>+D9*0.05</f>
        <v>600</v>
      </c>
      <c r="F9" s="29">
        <f>+D9+E9</f>
        <v>12600</v>
      </c>
      <c r="G9" s="30">
        <v>1</v>
      </c>
      <c r="H9" s="30">
        <f>I9-0.4</f>
        <v>5.76</v>
      </c>
      <c r="I9" s="38">
        <v>6.16</v>
      </c>
      <c r="J9" s="38" t="s">
        <v>32</v>
      </c>
      <c r="K9" s="30">
        <v>0.023</v>
      </c>
      <c r="L9" s="30">
        <f>I9*G9</f>
        <v>6.16</v>
      </c>
    </row>
    <row r="10" customFormat="1" ht="55" customHeight="1" spans="1:12">
      <c r="A10" s="26" t="s">
        <v>33</v>
      </c>
      <c r="B10" s="26" t="s">
        <v>34</v>
      </c>
      <c r="C10" s="27" t="s">
        <v>35</v>
      </c>
      <c r="D10" s="28">
        <v>15000</v>
      </c>
      <c r="E10" s="31">
        <f>D10*0.05</f>
        <v>750</v>
      </c>
      <c r="F10" s="31">
        <f>D10+E10</f>
        <v>15750</v>
      </c>
      <c r="G10" s="30">
        <v>1</v>
      </c>
      <c r="H10" s="30">
        <f>I10-0.58</f>
        <v>7.17</v>
      </c>
      <c r="I10" s="38">
        <v>7.75</v>
      </c>
      <c r="J10" s="38" t="s">
        <v>36</v>
      </c>
      <c r="K10" s="30">
        <v>0.033</v>
      </c>
      <c r="L10" s="30">
        <f>I10*G10</f>
        <v>7.75</v>
      </c>
    </row>
    <row r="11" customFormat="1" ht="46.95" customHeight="1" spans="1:12">
      <c r="A11" s="32"/>
      <c r="B11" s="33"/>
      <c r="C11" s="33"/>
      <c r="D11" s="34"/>
      <c r="E11" s="34"/>
      <c r="F11" s="34"/>
      <c r="G11" s="35"/>
      <c r="H11" s="35"/>
      <c r="I11" s="39"/>
      <c r="J11" s="39"/>
      <c r="K11" s="34"/>
      <c r="L11" s="34"/>
    </row>
    <row r="12" ht="46.95" customHeight="1" spans="1:12">
      <c r="A12" s="32" t="s">
        <v>37</v>
      </c>
      <c r="B12" s="33"/>
      <c r="C12" s="33"/>
      <c r="D12" s="36">
        <f>SUM(D9:D10)</f>
        <v>27000</v>
      </c>
      <c r="E12" s="36">
        <f>SUM(E9:E10)</f>
        <v>1350</v>
      </c>
      <c r="F12" s="36">
        <f>SUM(F9:F10)</f>
        <v>28350</v>
      </c>
      <c r="G12" s="36">
        <f>SUM(G9:G10)</f>
        <v>2</v>
      </c>
      <c r="H12" s="36"/>
      <c r="I12" s="36"/>
      <c r="J12" s="36"/>
      <c r="K12" s="36"/>
      <c r="L12" s="36">
        <f>SUM(L9:L10)</f>
        <v>13.91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2026-03-22T08:46:31Z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